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270" yWindow="-30" windowWidth="11715" windowHeight="11700"/>
  </bookViews>
  <sheets>
    <sheet name="List1" sheetId="1" r:id="rId1"/>
    <sheet name="List2" sheetId="2" r:id="rId2"/>
    <sheet name="List3" sheetId="3" r:id="rId3"/>
  </sheets>
  <definedNames>
    <definedName name="_xlnm.Print_Titles" localSheetId="0">List1!$4:$4</definedName>
  </definedNames>
  <calcPr calcId="145621"/>
</workbook>
</file>

<file path=xl/calcChain.xml><?xml version="1.0" encoding="utf-8"?>
<calcChain xmlns="http://schemas.openxmlformats.org/spreadsheetml/2006/main">
  <c r="D23" i="1" l="1"/>
  <c r="C190" i="1" l="1"/>
  <c r="B48" i="1"/>
  <c r="B190" i="1" s="1"/>
  <c r="D13" i="1" l="1"/>
  <c r="D14" i="1"/>
  <c r="D15" i="1"/>
  <c r="D16" i="1"/>
  <c r="D17" i="1"/>
  <c r="D18" i="1"/>
  <c r="D19" i="1"/>
  <c r="D20" i="1"/>
  <c r="D21" i="1"/>
  <c r="D22" i="1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6" i="1"/>
  <c r="D7" i="1"/>
  <c r="D8" i="1"/>
  <c r="D9" i="1"/>
  <c r="D10" i="1"/>
  <c r="D11" i="1"/>
  <c r="D12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90" i="1" s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5" i="2"/>
  <c r="D5" i="1"/>
</calcChain>
</file>

<file path=xl/sharedStrings.xml><?xml version="1.0" encoding="utf-8"?>
<sst xmlns="http://schemas.openxmlformats.org/spreadsheetml/2006/main" count="940" uniqueCount="204">
  <si>
    <t>Název projektu</t>
  </si>
  <si>
    <t>Celkové náklady v Kč</t>
  </si>
  <si>
    <t>Název externího zdroje</t>
  </si>
  <si>
    <t>Příloha č. 1</t>
  </si>
  <si>
    <t>Souhrn projektů s dotací ze zdrojů EU - statutární město Ostrava</t>
  </si>
  <si>
    <t>Adaptace podstřešního prostoru sekce C budovy
Piano VTPO</t>
  </si>
  <si>
    <t>Akční plán 2012 marketingové strategie rozvoje
cestovního ruchu turistické oblati Ostravsko</t>
  </si>
  <si>
    <t>Akční plán 2013 marketingové strategie rozvoje
cestovního ruchu turistické oblasti Ostravsko</t>
  </si>
  <si>
    <t>Akční plán 2014 marketingové strategie rozvoje
cestovního ruchu turistické oblasti Ostravsko</t>
  </si>
  <si>
    <t>Analýza rizika vodního zdroje Stará Bělá v
Ostravě</t>
  </si>
  <si>
    <t>Autobusový terminál Dubina Interspar, Ostrava -
Dubina</t>
  </si>
  <si>
    <t>Bezpečnost pro pěší na komunikacích Proskovická
a Mitrovická</t>
  </si>
  <si>
    <t>Bezpečnostní úpravy a komunikace pro pěší na
ulici Světlovské</t>
  </si>
  <si>
    <t>Biologicky rozložitelný odpad - SMO, městský
obvod Radvanice a Bartovice</t>
  </si>
  <si>
    <t>Budova Úřadu městské části Ostrava - Nová Ves
- Stavební úpravy, zateplení budovy, snížení
energetické náročnosti a zajištění bezbariérového
přístupu</t>
  </si>
  <si>
    <t>Byty v domě Na Liščině 2</t>
  </si>
  <si>
    <t>Centrum ICT služeb města Ostravy</t>
  </si>
  <si>
    <t>Chodníky kolem ul. Ruská (úsek
Kotkova-Štramberská)</t>
  </si>
  <si>
    <t>Chodníky kolem ul. Ruská (úsek
Štramberská-Závodní)</t>
  </si>
  <si>
    <t>Cyklistická stezka na území MOb Ostrava Poruba
ve vazbě na MOb Krásné Pole</t>
  </si>
  <si>
    <t>Cyklistická stezka trasy M podél silnice II/479, ul.
Opavské v úseku Tesco-Interspar</t>
  </si>
  <si>
    <t>Cyklistická trasa O, Ostrava - Radvanice</t>
  </si>
  <si>
    <t>Cyklostezka Chemické osady, Grmelova</t>
  </si>
  <si>
    <t>Cyklostezka Hrabová - ulice Mostní (sil. II/478)</t>
  </si>
  <si>
    <t>Cyklostezka Proskovice - trasa greenways</t>
  </si>
  <si>
    <t>Cyklostezky - Ostravice</t>
  </si>
  <si>
    <t>Cyklostezky - úsek Hornické muzeum, Koblovský
most</t>
  </si>
  <si>
    <t>DOKONČENÍ PROCESU DIGITALIZACE MMO</t>
  </si>
  <si>
    <t>Digitalizace Archivu města Ostravy</t>
  </si>
  <si>
    <t>Domov se zvláštním režimem - Zukalova</t>
  </si>
  <si>
    <t>Dům na půl cesty Bozděchova</t>
  </si>
  <si>
    <t>EKOTERMO - Ostrava Jih 2. část (projekt A)</t>
  </si>
  <si>
    <t>EKOTERMO III.</t>
  </si>
  <si>
    <t>Efektivita procesu komunitního plánování
sociálních služeb a souvisejících aktivit ve městě
Ostrava</t>
  </si>
  <si>
    <t>Ekotermo I</t>
  </si>
  <si>
    <t>Ekotermo II A Ostrava</t>
  </si>
  <si>
    <t>Ekotermo IV</t>
  </si>
  <si>
    <t>Ekotermo-Ostrava Jih</t>
  </si>
  <si>
    <t>Ekoškolky - MŠO, Špálova a MŠO, Poděbradova</t>
  </si>
  <si>
    <t>Energetické úspory objektu MŠ Mitrovická ve
Staré Bělé</t>
  </si>
  <si>
    <t>Energetické úspory objektu Na Svobodě 3139,
Ostrava Martinov</t>
  </si>
  <si>
    <t>Energetické úspory objektu hasičské zbrojnice ul.
U Statku 422/8, v Ostravě - Bartovicích</t>
  </si>
  <si>
    <t>Energetické úspory objektu klubu důchodců ul.
Těšínská 46 a 1341, v Ostravě - Radvanicích</t>
  </si>
  <si>
    <t>Energetické úspory objektu Úřadu městského
obvodu Radvanice a Bartovice</t>
  </si>
  <si>
    <t>Energetické úspory objektu Úřadu městského
obvodu Stará Bělá</t>
  </si>
  <si>
    <t>Energetické úspory objektu č.p. 154 ve Staré
Bělé</t>
  </si>
  <si>
    <t>Energetické úspory v objektech Ostravy Poruby</t>
  </si>
  <si>
    <t>Estetizace přednádražního prostoru v Ostravě -
Přívoze</t>
  </si>
  <si>
    <t>Firemní školka statutárního města Ostrava</t>
  </si>
  <si>
    <t>Hradní terasa Slezskoostravského hradu</t>
  </si>
  <si>
    <t>Integrace Agendových systémů SMO</t>
  </si>
  <si>
    <t>Integrovaný plán mobility Ostrava</t>
  </si>
  <si>
    <t>Inteligentní zastávky</t>
  </si>
  <si>
    <t>Izolační zeleň města Ostrava - projekt 02</t>
  </si>
  <si>
    <t>Izolační zeleň města Ostrava - projekt 03</t>
  </si>
  <si>
    <t>Izolační zeleň města Ostrava - projekt 04</t>
  </si>
  <si>
    <t>Izolační zeleň města Ostravy - projekt 01</t>
  </si>
  <si>
    <t>KOMUNITNÍ CENTRUM Ostrava</t>
  </si>
  <si>
    <t>Klíče pro budoucnost našich dětí ve školských
zařízeních města Ostravy</t>
  </si>
  <si>
    <t>Kombinované dětské sportoviště ZŠ Paskovská,
Ostrava-Hrabová</t>
  </si>
  <si>
    <t>Komunikace a chodníky na ul. Sirotčí</t>
  </si>
  <si>
    <t>Komunikace a chodníky na ul. Zengrova</t>
  </si>
  <si>
    <t>Komunikace na ul. Prokopa Velikého</t>
  </si>
  <si>
    <t>Komunikace, chodníky a parkovací plochy v
parčíku u bývalého kina Mír</t>
  </si>
  <si>
    <t>Manažerský informační systém a datový sklad
statutárního města Ostravy</t>
  </si>
  <si>
    <t>Marketingová strategie rozvoje cestovního ruchu
turistické oblasti Ostravsko</t>
  </si>
  <si>
    <t>Modernizace specializovaných učeben v ZŠ
Krásné Pole</t>
  </si>
  <si>
    <t>Modernizace vybavení ZŠ na území MOb Poruba
- počítačové učebny + odborné učebny a
kmenové třídy</t>
  </si>
  <si>
    <t>Modernizace vybavení základních škol městského
obvodu Slezská Ostrava</t>
  </si>
  <si>
    <t>Modernizace výuky na základních školách
městského obvodu Slezská Ostrava</t>
  </si>
  <si>
    <t>Modernizace výuky v ZŠ Krásné pole</t>
  </si>
  <si>
    <t>Modernizace výuky základních škol městského
obvodu Moravská Ostrava a Přívoz</t>
  </si>
  <si>
    <t>Multifunkční budova III, IV
Vědecko-technologického parku Ostrava</t>
  </si>
  <si>
    <t>Multimediální vybavení ZŠ Dvorského</t>
  </si>
  <si>
    <t>Nastavení systému řízení lidských zdrojů  Městské
policie Ostrava</t>
  </si>
  <si>
    <t>Nová ul. Porážková I - realizace</t>
  </si>
  <si>
    <t>Objekty na řece</t>
  </si>
  <si>
    <t>Obnova lesoparku - Matuškův park, ul. Lipinská v
Ostravě - Radvanicích</t>
  </si>
  <si>
    <t>Obnova zeleně na hřbitově v Ostravě -
Radvanicích</t>
  </si>
  <si>
    <t>Obvodová komunikace Františkov - II. etapa, 1.
část</t>
  </si>
  <si>
    <t>Oderský povodňový park</t>
  </si>
  <si>
    <t>Optimalizace bezpečnostních procesů v prostředí
Magistrátu města Ostravy</t>
  </si>
  <si>
    <t>Optimalizace řídících a plánovacích procesů odboru
sociálních věcí a zdravotnictví MMO</t>
  </si>
  <si>
    <t>Ozelenění hřbitova v Polance nad Odrou</t>
  </si>
  <si>
    <t>Parkovací plochy na ulici Mírová</t>
  </si>
  <si>
    <t>Parkoviště a komunikace - ZOO Ostrava</t>
  </si>
  <si>
    <t>Pavilon evoluce</t>
  </si>
  <si>
    <t>Podpora naplnění kvality sociálně-právní ochrany
dětí</t>
  </si>
  <si>
    <t>Pořízení nového Územního plánu města Ostravy</t>
  </si>
  <si>
    <t>Pořízení vozidel pro sociální služby</t>
  </si>
  <si>
    <t>Pořízení územně analytických podkladů</t>
  </si>
  <si>
    <t>Preventivní povodňová ochrana-systém ochrany
před povodněmi pro městský obvod
Ostrava-Radvanice a Bartovice</t>
  </si>
  <si>
    <t>Procesní optimalizace odboru ekonomického
rozvoje Magistrátu města Ostravy</t>
  </si>
  <si>
    <t>Prodloužená ul. Porážková</t>
  </si>
  <si>
    <t>Prodloužená ul. Ruská</t>
  </si>
  <si>
    <t>Program vzdělávání statutárního města Ostravy</t>
  </si>
  <si>
    <t>Projektová a multifunkční učebna</t>
  </si>
  <si>
    <t>Propojení ul. Pavlovova - Plzeňská</t>
  </si>
  <si>
    <t>Provoz nízkoprahového a poradenského centra v
Ostravě - Kunčičkách</t>
  </si>
  <si>
    <t>Přestupní uzel Hulváky, 1. etapa</t>
  </si>
  <si>
    <t>Přírodní zahrada MŠ Větrná</t>
  </si>
  <si>
    <t>Přírodovědné učebny</t>
  </si>
  <si>
    <t>REGENERACE PLOCHY ZELENĚ 29. DUBNA x
STŘEDISKO "ODRA"</t>
  </si>
  <si>
    <t>Realizace vybraných prvků ÚSES na území
statutárního města Ostrava - 1.etapa, část A</t>
  </si>
  <si>
    <t>Realizace vybraných prvků ÚSES na území
statutárního města Ostrava - 1.etapa, část B</t>
  </si>
  <si>
    <t>Regenerace brownfield Přívoz - stará ČOV</t>
  </si>
  <si>
    <t>Regenerace brownfields - rozšíření výukového
areálu Bělský les</t>
  </si>
  <si>
    <t>Regenerace bytového domu Sirotčí 39A</t>
  </si>
  <si>
    <t>Regenerace bytového domu Sirotčí 74</t>
  </si>
  <si>
    <t>Regenerace bytového domu Zengrova12</t>
  </si>
  <si>
    <t>Regenerace bytového domu Štramberská 6</t>
  </si>
  <si>
    <t>Regenerace bytových domů Sirotčí 41A, 43A</t>
  </si>
  <si>
    <t>Regenerace bytových domů Štramberská 29, 29A</t>
  </si>
  <si>
    <t>Regenerace bytových domů Štramberská
8,12,14,16,18</t>
  </si>
  <si>
    <t>Regenerace zeleně hřbitova, Ostrava-Zábřeh</t>
  </si>
  <si>
    <t>Rekonstrukce náměstí J. z Poděbrad</t>
  </si>
  <si>
    <t>Rekonstrukce parku u kostela sv. Anny v Polance
nad Odrou</t>
  </si>
  <si>
    <t>Revitalizace Komenského sadů</t>
  </si>
  <si>
    <t>Revitalizace ZŠ Ostrava-Hošťálkovice</t>
  </si>
  <si>
    <t>Revitalizace knihovny na ulici Podroužkova
1663/4, Ostrava - Poruba</t>
  </si>
  <si>
    <t>Revitalizace mateřské školy Adamusova 7,
Ostrava-Hrabůvka</t>
  </si>
  <si>
    <t>Revitalizace městské zeleně</t>
  </si>
  <si>
    <t>Revitalizace přednádražního prostoru Svinov, II.
Etapa</t>
  </si>
  <si>
    <t>Revitalizace významných krajinných prvků -
parků v Ostravě-Porubě</t>
  </si>
  <si>
    <t>Revitalizace zeleně v Ostravě - Porubě</t>
  </si>
  <si>
    <t>Rozvoj metropolitní komunikační infrastruktury
SMO</t>
  </si>
  <si>
    <t>Rozvoj personálního potenciálu Magistrátu města
Ostravy</t>
  </si>
  <si>
    <t>Rozšíření portálu statutárního města Ostravy</t>
  </si>
  <si>
    <t>Rozšíření výukového areálu Bělský les - výsadba
zeleně</t>
  </si>
  <si>
    <t>Rozšíření výukového areálu Bělský les - výukové
centrum</t>
  </si>
  <si>
    <t>Sadové úpravy na hřbitově v Bartovicích</t>
  </si>
  <si>
    <t>Safari</t>
  </si>
  <si>
    <t>Sanace ekologické zátěže Areál Nad Porubkou</t>
  </si>
  <si>
    <t>Sanace svahu Heřmanice</t>
  </si>
  <si>
    <t>Snižování rizik při potencionální havárii s
amoniakem v městském environmentu Ostravy</t>
  </si>
  <si>
    <t>Snížení energetické náročnosti budovy MŠ U
Dvoru v Ostravě- Mar. Hory</t>
  </si>
  <si>
    <t>Snížení energetické náročnosti budovy knihovny</t>
  </si>
  <si>
    <t>Snížení energetických ztrát objektu MŠ na ul.
Těšínská 279 v Ostravě-Radvanicích</t>
  </si>
  <si>
    <t>Snížení prašnosti MČ Ostrava
Radvanice-Bartovice</t>
  </si>
  <si>
    <t>Snížení spotřeby energie v ZOO Ostrava -
Zoologická zahrada Ostrava, příspěvková
organizace</t>
  </si>
  <si>
    <t>Sportovní a zábavní cíl na soutoku Ostravice a
Lučiny</t>
  </si>
  <si>
    <t>Sportovní areál U Cementárny, I.etapa</t>
  </si>
  <si>
    <t>Standardizace OSPOD ÚMOb Ostrava-Jih</t>
  </si>
  <si>
    <t>Stavební úpravy ZŠ Kosmonautů 13,
Ostrava-Zábřeh</t>
  </si>
  <si>
    <t>Systémová podpora zaměstnanců orgánů SPOD
působících na území statutárního města Ostravy</t>
  </si>
  <si>
    <t>Technologické centrum a elektronická spisová
služba</t>
  </si>
  <si>
    <t>Tramvajová zastávka Karolina</t>
  </si>
  <si>
    <t>Trolejbus Karolina I. etapa</t>
  </si>
  <si>
    <t>Typový projekt - CzechPOINT - Kontaktní místo
(Upgrade)</t>
  </si>
  <si>
    <t>Učebny fyziky a chemie</t>
  </si>
  <si>
    <t>Učebny pro integrovanou výuku přírodovědných
předmětů na ZŠ Chrjukinova</t>
  </si>
  <si>
    <t>Vestavba multimediální učebny pro výuku
zeměpisu a hudební výchovy na ZŠ Bílovecká 10</t>
  </si>
  <si>
    <t>Visuté galerie a navýšení nábřežní zdi na
Havlíčkově nábřeží</t>
  </si>
  <si>
    <t>Víceúčelové hřiště Proskovice</t>
  </si>
  <si>
    <t>Víceúčelové hřiště Sirotčí</t>
  </si>
  <si>
    <t>Výstavba nízkoprahového a poradenského centra
v Ostravě - Kunčičkách</t>
  </si>
  <si>
    <t>Výstavba školního hřiště ZŠ Krásné Pole</t>
  </si>
  <si>
    <t>Výtopna "U Korýtka"</t>
  </si>
  <si>
    <t>Zahrada nové mateřské školy v MOb Krásné Pole
v přírodním stylu</t>
  </si>
  <si>
    <t>Zateplení ZŠ B. Dvorského, Ostrava-Dubina</t>
  </si>
  <si>
    <t>Zateplení a výměna oken Základní školy
Volgogradská, Ostrava-Zábřeh</t>
  </si>
  <si>
    <t>Zateplení a výměna oken budovy tělocvičny ZŠ
Pěší 1/66, Ostrava - Muglinov</t>
  </si>
  <si>
    <t>Zateplení budovy MŠ Slívova 11/631, Ostrava -
Slezská Ostrava</t>
  </si>
  <si>
    <t>Zateplení objektu ZŠ Horymírova,
Ostrava-Zábřeh</t>
  </si>
  <si>
    <t>Zateplení objektu družiny u ZŠ Klegova, ZŠ A.
Kučery a ZŠ Krestova, Ostrava-Hrabůvka</t>
  </si>
  <si>
    <t>Zateplení objektu školky Patrice Lumuby 14 v
Ostravě-Zábřehu</t>
  </si>
  <si>
    <t>Zateplení školských zařízení v obvodu MOaP - 1.
část</t>
  </si>
  <si>
    <t>Zateplení školských zařízení v obvodu MOaP - 2.
část</t>
  </si>
  <si>
    <t>Zateplení školských zařízení v obvodu MOaP - 3.
část</t>
  </si>
  <si>
    <t>Zavádění ICT a multimediálního vybavení do
výuky a modernizace hřiště ZŠ Stará Bělá</t>
  </si>
  <si>
    <t>Zelená osa Vítkovic</t>
  </si>
  <si>
    <t>Zklidnění ulice Nádražní - I. etapa</t>
  </si>
  <si>
    <t>Zvýšení bezpečnosti na komunikacích pro pěší a
cyklisty v MO Krásné Pole</t>
  </si>
  <si>
    <t>Zvýšení bezpečnosti na komunikacích v MOb
Krásné Pole - II. etapa</t>
  </si>
  <si>
    <t>ZŠ Gen. Píky 13A - rekonstrukce pavilonu E</t>
  </si>
  <si>
    <t>ZŠ Jugoslávská, Ostrava-Zábřeh</t>
  </si>
  <si>
    <t>ZŠ Provaznická 64, Ostrava-Hrabůvka</t>
  </si>
  <si>
    <t>Úprava parku Petra Bezruče</t>
  </si>
  <si>
    <t>Úprava ploch kolem ul.Štramberská 2-18</t>
  </si>
  <si>
    <t>Modernizace přírodovědných a technických
učeben základních škol na území MOb Poruba</t>
  </si>
  <si>
    <t>OP Podnikání a inovace</t>
  </si>
  <si>
    <t>ROP NUTS II Moravskoslezsko</t>
  </si>
  <si>
    <t>OP Životní prostředí</t>
  </si>
  <si>
    <t>Integrovaný operační program</t>
  </si>
  <si>
    <t>OP Lidské zdroje a zaměstnanost</t>
  </si>
  <si>
    <t>Částka dotace
 v Kč</t>
  </si>
  <si>
    <t>Spoluúčast SMO (interní) v Kč</t>
  </si>
  <si>
    <t>Finalized</t>
  </si>
  <si>
    <t>Cancelled</t>
  </si>
  <si>
    <t>Ongoing</t>
  </si>
  <si>
    <t>Pěší zóna na ulici 28. října od Masarykova náměstí po Smetanovo náměstí</t>
  </si>
  <si>
    <t>Snížení emisí ze spalovacích procesů v objektu Technického dvora Ostrava - Svinov</t>
  </si>
  <si>
    <t>Snížení energetické náročnosti budovy MŠ Matrosovova v Ostravě Mariánských Horách</t>
  </si>
  <si>
    <t>Vybudování zahrady MŠ Polanecká v přírodním stylu</t>
  </si>
  <si>
    <t>Zateplení a výměna oken ZŠ Železárenská v Ostravě - Mariánských Horách a Hulvákach</t>
  </si>
  <si>
    <t>Zateplení a výměna oken Základní školy Generála Janka Ostrava-Mariánské Hory</t>
  </si>
  <si>
    <t>Zateplení a výměna oken hasičské zbrojnice Ostrava- Plesná</t>
  </si>
  <si>
    <t>Zateplení objektu učebnový pavilon ZŠ Bohumínská, Slezská Ostrava</t>
  </si>
  <si>
    <t>CELKEM</t>
  </si>
  <si>
    <t>investiční</t>
  </si>
  <si>
    <t>neinvestiční</t>
  </si>
  <si>
    <t>Typ projektu</t>
  </si>
  <si>
    <t>Spoluúčast SMO  v Kč</t>
  </si>
  <si>
    <t>Zateplení a výměna oken ZŠ Srbská, Ostrava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</si>
</sst>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16"/>
      <name val="Arial"/>
      <family val="2"/>
      <charset val="238"/>
    </font>
    <font>
      <b/>
      <sz val="18"/>
      <name val="Arial"/>
      <family val="2"/>
      <charset val="238"/>
    </font>
    <font>
      <sz val="8.25"/>
      <color indexed="8"/>
      <name val="Tahoma"/>
      <family val="2"/>
      <charset val="238"/>
    </font>
    <font>
      <sz val="7"/>
      <color rgb="FF000000"/>
      <name val="Tahoma"/>
      <family val="2"/>
      <charset val="238"/>
    </font>
    <font>
      <b/>
      <sz val="9"/>
      <color theme="1"/>
      <name val="Tahoma"/>
      <family val="2"/>
      <charset val="238"/>
    </font>
    <font>
      <sz val="8.5"/>
      <color rgb="FF000000"/>
      <name val="Tahoma"/>
      <family val="2"/>
      <charset val="238"/>
    </font>
    <font>
      <sz val="8.5"/>
      <color indexed="8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b/>
      <sz val="8.5"/>
      <color theme="1"/>
      <name val="Tahoma"/>
      <family val="2"/>
      <charset val="238"/>
    </font>
    <font>
      <b/>
      <sz val="8.5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9"/>
      <color rgb="FF000000"/>
      <name val="Tahoma"/>
      <family val="2"/>
      <charset val="238"/>
    </font>
    <font>
      <b/>
      <sz val="11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3B6FC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47">
    <xf numFmtId="0" fontId="0" fillId="0" borderId="0" xfId="0"/>
    <xf numFmtId="49" fontId="4" fillId="0" borderId="7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6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3" fillId="0" borderId="9" xfId="0" applyNumberFormat="1" applyFont="1" applyFill="1" applyBorder="1" applyAlignment="1" applyProtection="1">
      <alignment horizontal="left" vertical="center"/>
    </xf>
    <xf numFmtId="0" fontId="0" fillId="0" borderId="0" xfId="0" applyAlignment="1">
      <alignment vertical="center"/>
    </xf>
    <xf numFmtId="4" fontId="3" fillId="0" borderId="4" xfId="0" applyNumberFormat="1" applyFont="1" applyFill="1" applyBorder="1" applyAlignment="1" applyProtection="1">
      <alignment horizontal="right" vertical="center"/>
    </xf>
    <xf numFmtId="4" fontId="3" fillId="0" borderId="5" xfId="0" applyNumberFormat="1" applyFont="1" applyFill="1" applyBorder="1" applyAlignment="1" applyProtection="1">
      <alignment horizontal="right" vertical="center"/>
    </xf>
    <xf numFmtId="4" fontId="4" fillId="0" borderId="7" xfId="0" applyNumberFormat="1" applyFont="1" applyBorder="1" applyAlignment="1">
      <alignment horizontal="right" vertical="center" wrapText="1"/>
    </xf>
    <xf numFmtId="0" fontId="0" fillId="2" borderId="10" xfId="0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4" fontId="6" fillId="0" borderId="7" xfId="0" applyNumberFormat="1" applyFont="1" applyBorder="1" applyAlignment="1">
      <alignment horizontal="right" vertical="center" wrapText="1"/>
    </xf>
    <xf numFmtId="4" fontId="7" fillId="0" borderId="9" xfId="0" applyNumberFormat="1" applyFont="1" applyFill="1" applyBorder="1" applyAlignment="1" applyProtection="1">
      <alignment horizontal="right" vertical="center"/>
    </xf>
    <xf numFmtId="4" fontId="3" fillId="0" borderId="12" xfId="0" applyNumberFormat="1" applyFont="1" applyFill="1" applyBorder="1" applyAlignment="1" applyProtection="1">
      <alignment horizontal="right" vertical="center"/>
    </xf>
    <xf numFmtId="49" fontId="4" fillId="0" borderId="13" xfId="0" applyNumberFormat="1" applyFont="1" applyBorder="1" applyAlignment="1">
      <alignment horizontal="left" vertical="center" wrapText="1"/>
    </xf>
    <xf numFmtId="4" fontId="6" fillId="0" borderId="13" xfId="0" applyNumberFormat="1" applyFont="1" applyBorder="1" applyAlignment="1">
      <alignment horizontal="right" vertical="center" wrapText="1"/>
    </xf>
    <xf numFmtId="4" fontId="9" fillId="3" borderId="10" xfId="0" applyNumberFormat="1" applyFont="1" applyFill="1" applyBorder="1"/>
    <xf numFmtId="4" fontId="9" fillId="3" borderId="15" xfId="0" applyNumberFormat="1" applyFont="1" applyFill="1" applyBorder="1"/>
    <xf numFmtId="0" fontId="9" fillId="0" borderId="15" xfId="0" applyFont="1" applyBorder="1"/>
    <xf numFmtId="0" fontId="5" fillId="4" borderId="2" xfId="0" applyNumberFormat="1" applyFont="1" applyFill="1" applyBorder="1" applyAlignment="1" applyProtection="1">
      <alignment horizontal="center" vertical="center" wrapText="1"/>
    </xf>
    <xf numFmtId="0" fontId="5" fillId="4" borderId="3" xfId="0" applyNumberFormat="1" applyFont="1" applyFill="1" applyBorder="1" applyAlignment="1" applyProtection="1">
      <alignment horizontal="center" vertical="center" wrapText="1"/>
    </xf>
    <xf numFmtId="9" fontId="0" fillId="0" borderId="0" xfId="1" applyFont="1"/>
    <xf numFmtId="9" fontId="0" fillId="0" borderId="0" xfId="1" applyNumberFormat="1" applyFont="1"/>
    <xf numFmtId="0" fontId="10" fillId="0" borderId="0" xfId="0" applyFont="1"/>
    <xf numFmtId="0" fontId="11" fillId="4" borderId="1" xfId="0" applyNumberFormat="1" applyFont="1" applyFill="1" applyBorder="1" applyAlignment="1" applyProtection="1">
      <alignment horizontal="center" vertical="center"/>
    </xf>
    <xf numFmtId="49" fontId="6" fillId="3" borderId="8" xfId="0" applyNumberFormat="1" applyFont="1" applyFill="1" applyBorder="1" applyAlignment="1">
      <alignment horizontal="left" vertical="center" wrapText="1"/>
    </xf>
    <xf numFmtId="49" fontId="6" fillId="3" borderId="7" xfId="0" applyNumberFormat="1" applyFont="1" applyFill="1" applyBorder="1" applyAlignment="1">
      <alignment horizontal="left" vertical="center" wrapText="1"/>
    </xf>
    <xf numFmtId="49" fontId="6" fillId="3" borderId="13" xfId="0" applyNumberFormat="1" applyFont="1" applyFill="1" applyBorder="1" applyAlignment="1">
      <alignment horizontal="left" vertical="center" wrapText="1"/>
    </xf>
    <xf numFmtId="0" fontId="12" fillId="3" borderId="16" xfId="0" applyFont="1" applyFill="1" applyBorder="1"/>
    <xf numFmtId="0" fontId="13" fillId="0" borderId="0" xfId="0" applyFont="1" applyAlignment="1"/>
    <xf numFmtId="4" fontId="7" fillId="0" borderId="17" xfId="0" applyNumberFormat="1" applyFont="1" applyFill="1" applyBorder="1" applyAlignment="1" applyProtection="1">
      <alignment horizontal="right" vertical="center"/>
    </xf>
    <xf numFmtId="0" fontId="3" fillId="0" borderId="14" xfId="0" applyNumberFormat="1" applyFont="1" applyFill="1" applyBorder="1" applyAlignment="1" applyProtection="1">
      <alignment horizontal="left" vertical="center"/>
    </xf>
    <xf numFmtId="0" fontId="3" fillId="0" borderId="13" xfId="0" applyNumberFormat="1" applyFont="1" applyFill="1" applyBorder="1" applyAlignment="1" applyProtection="1">
      <alignment horizontal="left" vertical="center"/>
    </xf>
    <xf numFmtId="0" fontId="0" fillId="0" borderId="15" xfId="0" applyBorder="1"/>
    <xf numFmtId="0" fontId="14" fillId="0" borderId="0" xfId="0" applyFont="1"/>
    <xf numFmtId="4" fontId="0" fillId="0" borderId="0" xfId="0" applyNumberFormat="1"/>
    <xf numFmtId="4" fontId="15" fillId="0" borderId="0" xfId="0" applyNumberFormat="1" applyFont="1"/>
    <xf numFmtId="0" fontId="0" fillId="0" borderId="0" xfId="0" applyBorder="1" applyAlignment="1">
      <alignment vertical="center"/>
    </xf>
    <xf numFmtId="4" fontId="9" fillId="0" borderId="0" xfId="0" applyNumberFormat="1" applyFont="1" applyFill="1" applyBorder="1"/>
    <xf numFmtId="4" fontId="14" fillId="0" borderId="0" xfId="0" applyNumberFormat="1" applyFont="1" applyBorder="1"/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mruColors>
      <color rgb="FFC3B6FC"/>
      <color rgb="FF9F89F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2"/>
  <sheetViews>
    <sheetView tabSelected="1" workbookViewId="0">
      <pane ySplit="4" topLeftCell="A5" activePane="bottomLeft" state="frozen"/>
      <selection pane="bottomLeft"/>
    </sheetView>
  </sheetViews>
  <sheetFormatPr defaultRowHeight="15" x14ac:dyDescent="0.25"/>
  <cols>
    <col min="1" max="1" width="40.140625" style="30" customWidth="1"/>
    <col min="2" max="2" width="15.28515625" customWidth="1"/>
    <col min="3" max="3" width="16.28515625" customWidth="1"/>
    <col min="4" max="4" width="15.140625" customWidth="1"/>
    <col min="5" max="5" width="15.85546875" customWidth="1"/>
    <col min="6" max="6" width="16.85546875" customWidth="1"/>
    <col min="10" max="10" width="4.85546875" customWidth="1"/>
    <col min="11" max="11" width="19.85546875" customWidth="1"/>
    <col min="251" max="251" width="40.140625" customWidth="1"/>
    <col min="252" max="252" width="11.85546875" customWidth="1"/>
    <col min="253" max="253" width="17.28515625" customWidth="1"/>
    <col min="254" max="254" width="15.28515625" customWidth="1"/>
    <col min="255" max="255" width="16.28515625" customWidth="1"/>
    <col min="256" max="256" width="14.42578125" customWidth="1"/>
    <col min="257" max="257" width="15.5703125" customWidth="1"/>
    <col min="258" max="258" width="12.42578125" customWidth="1"/>
    <col min="259" max="259" width="17.5703125" customWidth="1"/>
    <col min="260" max="260" width="12.7109375" customWidth="1"/>
    <col min="507" max="507" width="40.140625" customWidth="1"/>
    <col min="508" max="508" width="11.85546875" customWidth="1"/>
    <col min="509" max="509" width="17.28515625" customWidth="1"/>
    <col min="510" max="510" width="15.28515625" customWidth="1"/>
    <col min="511" max="511" width="16.28515625" customWidth="1"/>
    <col min="512" max="512" width="14.42578125" customWidth="1"/>
    <col min="513" max="513" width="15.5703125" customWidth="1"/>
    <col min="514" max="514" width="12.42578125" customWidth="1"/>
    <col min="515" max="515" width="17.5703125" customWidth="1"/>
    <col min="516" max="516" width="12.7109375" customWidth="1"/>
    <col min="763" max="763" width="40.140625" customWidth="1"/>
    <col min="764" max="764" width="11.85546875" customWidth="1"/>
    <col min="765" max="765" width="17.28515625" customWidth="1"/>
    <col min="766" max="766" width="15.28515625" customWidth="1"/>
    <col min="767" max="767" width="16.28515625" customWidth="1"/>
    <col min="768" max="768" width="14.42578125" customWidth="1"/>
    <col min="769" max="769" width="15.5703125" customWidth="1"/>
    <col min="770" max="770" width="12.42578125" customWidth="1"/>
    <col min="771" max="771" width="17.5703125" customWidth="1"/>
    <col min="772" max="772" width="12.7109375" customWidth="1"/>
    <col min="1019" max="1019" width="40.140625" customWidth="1"/>
    <col min="1020" max="1020" width="11.85546875" customWidth="1"/>
    <col min="1021" max="1021" width="17.28515625" customWidth="1"/>
    <col min="1022" max="1022" width="15.28515625" customWidth="1"/>
    <col min="1023" max="1023" width="16.28515625" customWidth="1"/>
    <col min="1024" max="1024" width="14.42578125" customWidth="1"/>
    <col min="1025" max="1025" width="15.5703125" customWidth="1"/>
    <col min="1026" max="1026" width="12.42578125" customWidth="1"/>
    <col min="1027" max="1027" width="17.5703125" customWidth="1"/>
    <col min="1028" max="1028" width="12.7109375" customWidth="1"/>
    <col min="1275" max="1275" width="40.140625" customWidth="1"/>
    <col min="1276" max="1276" width="11.85546875" customWidth="1"/>
    <col min="1277" max="1277" width="17.28515625" customWidth="1"/>
    <col min="1278" max="1278" width="15.28515625" customWidth="1"/>
    <col min="1279" max="1279" width="16.28515625" customWidth="1"/>
    <col min="1280" max="1280" width="14.42578125" customWidth="1"/>
    <col min="1281" max="1281" width="15.5703125" customWidth="1"/>
    <col min="1282" max="1282" width="12.42578125" customWidth="1"/>
    <col min="1283" max="1283" width="17.5703125" customWidth="1"/>
    <col min="1284" max="1284" width="12.7109375" customWidth="1"/>
    <col min="1531" max="1531" width="40.140625" customWidth="1"/>
    <col min="1532" max="1532" width="11.85546875" customWidth="1"/>
    <col min="1533" max="1533" width="17.28515625" customWidth="1"/>
    <col min="1534" max="1534" width="15.28515625" customWidth="1"/>
    <col min="1535" max="1535" width="16.28515625" customWidth="1"/>
    <col min="1536" max="1536" width="14.42578125" customWidth="1"/>
    <col min="1537" max="1537" width="15.5703125" customWidth="1"/>
    <col min="1538" max="1538" width="12.42578125" customWidth="1"/>
    <col min="1539" max="1539" width="17.5703125" customWidth="1"/>
    <col min="1540" max="1540" width="12.7109375" customWidth="1"/>
    <col min="1787" max="1787" width="40.140625" customWidth="1"/>
    <col min="1788" max="1788" width="11.85546875" customWidth="1"/>
    <col min="1789" max="1789" width="17.28515625" customWidth="1"/>
    <col min="1790" max="1790" width="15.28515625" customWidth="1"/>
    <col min="1791" max="1791" width="16.28515625" customWidth="1"/>
    <col min="1792" max="1792" width="14.42578125" customWidth="1"/>
    <col min="1793" max="1793" width="15.5703125" customWidth="1"/>
    <col min="1794" max="1794" width="12.42578125" customWidth="1"/>
    <col min="1795" max="1795" width="17.5703125" customWidth="1"/>
    <col min="1796" max="1796" width="12.7109375" customWidth="1"/>
    <col min="2043" max="2043" width="40.140625" customWidth="1"/>
    <col min="2044" max="2044" width="11.85546875" customWidth="1"/>
    <col min="2045" max="2045" width="17.28515625" customWidth="1"/>
    <col min="2046" max="2046" width="15.28515625" customWidth="1"/>
    <col min="2047" max="2047" width="16.28515625" customWidth="1"/>
    <col min="2048" max="2048" width="14.42578125" customWidth="1"/>
    <col min="2049" max="2049" width="15.5703125" customWidth="1"/>
    <col min="2050" max="2050" width="12.42578125" customWidth="1"/>
    <col min="2051" max="2051" width="17.5703125" customWidth="1"/>
    <col min="2052" max="2052" width="12.7109375" customWidth="1"/>
    <col min="2299" max="2299" width="40.140625" customWidth="1"/>
    <col min="2300" max="2300" width="11.85546875" customWidth="1"/>
    <col min="2301" max="2301" width="17.28515625" customWidth="1"/>
    <col min="2302" max="2302" width="15.28515625" customWidth="1"/>
    <col min="2303" max="2303" width="16.28515625" customWidth="1"/>
    <col min="2304" max="2304" width="14.42578125" customWidth="1"/>
    <col min="2305" max="2305" width="15.5703125" customWidth="1"/>
    <col min="2306" max="2306" width="12.42578125" customWidth="1"/>
    <col min="2307" max="2307" width="17.5703125" customWidth="1"/>
    <col min="2308" max="2308" width="12.7109375" customWidth="1"/>
    <col min="2555" max="2555" width="40.140625" customWidth="1"/>
    <col min="2556" max="2556" width="11.85546875" customWidth="1"/>
    <col min="2557" max="2557" width="17.28515625" customWidth="1"/>
    <col min="2558" max="2558" width="15.28515625" customWidth="1"/>
    <col min="2559" max="2559" width="16.28515625" customWidth="1"/>
    <col min="2560" max="2560" width="14.42578125" customWidth="1"/>
    <col min="2561" max="2561" width="15.5703125" customWidth="1"/>
    <col min="2562" max="2562" width="12.42578125" customWidth="1"/>
    <col min="2563" max="2563" width="17.5703125" customWidth="1"/>
    <col min="2564" max="2564" width="12.7109375" customWidth="1"/>
    <col min="2811" max="2811" width="40.140625" customWidth="1"/>
    <col min="2812" max="2812" width="11.85546875" customWidth="1"/>
    <col min="2813" max="2813" width="17.28515625" customWidth="1"/>
    <col min="2814" max="2814" width="15.28515625" customWidth="1"/>
    <col min="2815" max="2815" width="16.28515625" customWidth="1"/>
    <col min="2816" max="2816" width="14.42578125" customWidth="1"/>
    <col min="2817" max="2817" width="15.5703125" customWidth="1"/>
    <col min="2818" max="2818" width="12.42578125" customWidth="1"/>
    <col min="2819" max="2819" width="17.5703125" customWidth="1"/>
    <col min="2820" max="2820" width="12.7109375" customWidth="1"/>
    <col min="3067" max="3067" width="40.140625" customWidth="1"/>
    <col min="3068" max="3068" width="11.85546875" customWidth="1"/>
    <col min="3069" max="3069" width="17.28515625" customWidth="1"/>
    <col min="3070" max="3070" width="15.28515625" customWidth="1"/>
    <col min="3071" max="3071" width="16.28515625" customWidth="1"/>
    <col min="3072" max="3072" width="14.42578125" customWidth="1"/>
    <col min="3073" max="3073" width="15.5703125" customWidth="1"/>
    <col min="3074" max="3074" width="12.42578125" customWidth="1"/>
    <col min="3075" max="3075" width="17.5703125" customWidth="1"/>
    <col min="3076" max="3076" width="12.7109375" customWidth="1"/>
    <col min="3323" max="3323" width="40.140625" customWidth="1"/>
    <col min="3324" max="3324" width="11.85546875" customWidth="1"/>
    <col min="3325" max="3325" width="17.28515625" customWidth="1"/>
    <col min="3326" max="3326" width="15.28515625" customWidth="1"/>
    <col min="3327" max="3327" width="16.28515625" customWidth="1"/>
    <col min="3328" max="3328" width="14.42578125" customWidth="1"/>
    <col min="3329" max="3329" width="15.5703125" customWidth="1"/>
    <col min="3330" max="3330" width="12.42578125" customWidth="1"/>
    <col min="3331" max="3331" width="17.5703125" customWidth="1"/>
    <col min="3332" max="3332" width="12.7109375" customWidth="1"/>
    <col min="3579" max="3579" width="40.140625" customWidth="1"/>
    <col min="3580" max="3580" width="11.85546875" customWidth="1"/>
    <col min="3581" max="3581" width="17.28515625" customWidth="1"/>
    <col min="3582" max="3582" width="15.28515625" customWidth="1"/>
    <col min="3583" max="3583" width="16.28515625" customWidth="1"/>
    <col min="3584" max="3584" width="14.42578125" customWidth="1"/>
    <col min="3585" max="3585" width="15.5703125" customWidth="1"/>
    <col min="3586" max="3586" width="12.42578125" customWidth="1"/>
    <col min="3587" max="3587" width="17.5703125" customWidth="1"/>
    <col min="3588" max="3588" width="12.7109375" customWidth="1"/>
    <col min="3835" max="3835" width="40.140625" customWidth="1"/>
    <col min="3836" max="3836" width="11.85546875" customWidth="1"/>
    <col min="3837" max="3837" width="17.28515625" customWidth="1"/>
    <col min="3838" max="3838" width="15.28515625" customWidth="1"/>
    <col min="3839" max="3839" width="16.28515625" customWidth="1"/>
    <col min="3840" max="3840" width="14.42578125" customWidth="1"/>
    <col min="3841" max="3841" width="15.5703125" customWidth="1"/>
    <col min="3842" max="3842" width="12.42578125" customWidth="1"/>
    <col min="3843" max="3843" width="17.5703125" customWidth="1"/>
    <col min="3844" max="3844" width="12.7109375" customWidth="1"/>
    <col min="4091" max="4091" width="40.140625" customWidth="1"/>
    <col min="4092" max="4092" width="11.85546875" customWidth="1"/>
    <col min="4093" max="4093" width="17.28515625" customWidth="1"/>
    <col min="4094" max="4094" width="15.28515625" customWidth="1"/>
    <col min="4095" max="4095" width="16.28515625" customWidth="1"/>
    <col min="4096" max="4096" width="14.42578125" customWidth="1"/>
    <col min="4097" max="4097" width="15.5703125" customWidth="1"/>
    <col min="4098" max="4098" width="12.42578125" customWidth="1"/>
    <col min="4099" max="4099" width="17.5703125" customWidth="1"/>
    <col min="4100" max="4100" width="12.7109375" customWidth="1"/>
    <col min="4347" max="4347" width="40.140625" customWidth="1"/>
    <col min="4348" max="4348" width="11.85546875" customWidth="1"/>
    <col min="4349" max="4349" width="17.28515625" customWidth="1"/>
    <col min="4350" max="4350" width="15.28515625" customWidth="1"/>
    <col min="4351" max="4351" width="16.28515625" customWidth="1"/>
    <col min="4352" max="4352" width="14.42578125" customWidth="1"/>
    <col min="4353" max="4353" width="15.5703125" customWidth="1"/>
    <col min="4354" max="4354" width="12.42578125" customWidth="1"/>
    <col min="4355" max="4355" width="17.5703125" customWidth="1"/>
    <col min="4356" max="4356" width="12.7109375" customWidth="1"/>
    <col min="4603" max="4603" width="40.140625" customWidth="1"/>
    <col min="4604" max="4604" width="11.85546875" customWidth="1"/>
    <col min="4605" max="4605" width="17.28515625" customWidth="1"/>
    <col min="4606" max="4606" width="15.28515625" customWidth="1"/>
    <col min="4607" max="4607" width="16.28515625" customWidth="1"/>
    <col min="4608" max="4608" width="14.42578125" customWidth="1"/>
    <col min="4609" max="4609" width="15.5703125" customWidth="1"/>
    <col min="4610" max="4610" width="12.42578125" customWidth="1"/>
    <col min="4611" max="4611" width="17.5703125" customWidth="1"/>
    <col min="4612" max="4612" width="12.7109375" customWidth="1"/>
    <col min="4859" max="4859" width="40.140625" customWidth="1"/>
    <col min="4860" max="4860" width="11.85546875" customWidth="1"/>
    <col min="4861" max="4861" width="17.28515625" customWidth="1"/>
    <col min="4862" max="4862" width="15.28515625" customWidth="1"/>
    <col min="4863" max="4863" width="16.28515625" customWidth="1"/>
    <col min="4864" max="4864" width="14.42578125" customWidth="1"/>
    <col min="4865" max="4865" width="15.5703125" customWidth="1"/>
    <col min="4866" max="4866" width="12.42578125" customWidth="1"/>
    <col min="4867" max="4867" width="17.5703125" customWidth="1"/>
    <col min="4868" max="4868" width="12.7109375" customWidth="1"/>
    <col min="5115" max="5115" width="40.140625" customWidth="1"/>
    <col min="5116" max="5116" width="11.85546875" customWidth="1"/>
    <col min="5117" max="5117" width="17.28515625" customWidth="1"/>
    <col min="5118" max="5118" width="15.28515625" customWidth="1"/>
    <col min="5119" max="5119" width="16.28515625" customWidth="1"/>
    <col min="5120" max="5120" width="14.42578125" customWidth="1"/>
    <col min="5121" max="5121" width="15.5703125" customWidth="1"/>
    <col min="5122" max="5122" width="12.42578125" customWidth="1"/>
    <col min="5123" max="5123" width="17.5703125" customWidth="1"/>
    <col min="5124" max="5124" width="12.7109375" customWidth="1"/>
    <col min="5371" max="5371" width="40.140625" customWidth="1"/>
    <col min="5372" max="5372" width="11.85546875" customWidth="1"/>
    <col min="5373" max="5373" width="17.28515625" customWidth="1"/>
    <col min="5374" max="5374" width="15.28515625" customWidth="1"/>
    <col min="5375" max="5375" width="16.28515625" customWidth="1"/>
    <col min="5376" max="5376" width="14.42578125" customWidth="1"/>
    <col min="5377" max="5377" width="15.5703125" customWidth="1"/>
    <col min="5378" max="5378" width="12.42578125" customWidth="1"/>
    <col min="5379" max="5379" width="17.5703125" customWidth="1"/>
    <col min="5380" max="5380" width="12.7109375" customWidth="1"/>
    <col min="5627" max="5627" width="40.140625" customWidth="1"/>
    <col min="5628" max="5628" width="11.85546875" customWidth="1"/>
    <col min="5629" max="5629" width="17.28515625" customWidth="1"/>
    <col min="5630" max="5630" width="15.28515625" customWidth="1"/>
    <col min="5631" max="5631" width="16.28515625" customWidth="1"/>
    <col min="5632" max="5632" width="14.42578125" customWidth="1"/>
    <col min="5633" max="5633" width="15.5703125" customWidth="1"/>
    <col min="5634" max="5634" width="12.42578125" customWidth="1"/>
    <col min="5635" max="5635" width="17.5703125" customWidth="1"/>
    <col min="5636" max="5636" width="12.7109375" customWidth="1"/>
    <col min="5883" max="5883" width="40.140625" customWidth="1"/>
    <col min="5884" max="5884" width="11.85546875" customWidth="1"/>
    <col min="5885" max="5885" width="17.28515625" customWidth="1"/>
    <col min="5886" max="5886" width="15.28515625" customWidth="1"/>
    <col min="5887" max="5887" width="16.28515625" customWidth="1"/>
    <col min="5888" max="5888" width="14.42578125" customWidth="1"/>
    <col min="5889" max="5889" width="15.5703125" customWidth="1"/>
    <col min="5890" max="5890" width="12.42578125" customWidth="1"/>
    <col min="5891" max="5891" width="17.5703125" customWidth="1"/>
    <col min="5892" max="5892" width="12.7109375" customWidth="1"/>
    <col min="6139" max="6139" width="40.140625" customWidth="1"/>
    <col min="6140" max="6140" width="11.85546875" customWidth="1"/>
    <col min="6141" max="6141" width="17.28515625" customWidth="1"/>
    <col min="6142" max="6142" width="15.28515625" customWidth="1"/>
    <col min="6143" max="6143" width="16.28515625" customWidth="1"/>
    <col min="6144" max="6144" width="14.42578125" customWidth="1"/>
    <col min="6145" max="6145" width="15.5703125" customWidth="1"/>
    <col min="6146" max="6146" width="12.42578125" customWidth="1"/>
    <col min="6147" max="6147" width="17.5703125" customWidth="1"/>
    <col min="6148" max="6148" width="12.7109375" customWidth="1"/>
    <col min="6395" max="6395" width="40.140625" customWidth="1"/>
    <col min="6396" max="6396" width="11.85546875" customWidth="1"/>
    <col min="6397" max="6397" width="17.28515625" customWidth="1"/>
    <col min="6398" max="6398" width="15.28515625" customWidth="1"/>
    <col min="6399" max="6399" width="16.28515625" customWidth="1"/>
    <col min="6400" max="6400" width="14.42578125" customWidth="1"/>
    <col min="6401" max="6401" width="15.5703125" customWidth="1"/>
    <col min="6402" max="6402" width="12.42578125" customWidth="1"/>
    <col min="6403" max="6403" width="17.5703125" customWidth="1"/>
    <col min="6404" max="6404" width="12.7109375" customWidth="1"/>
    <col min="6651" max="6651" width="40.140625" customWidth="1"/>
    <col min="6652" max="6652" width="11.85546875" customWidth="1"/>
    <col min="6653" max="6653" width="17.28515625" customWidth="1"/>
    <col min="6654" max="6654" width="15.28515625" customWidth="1"/>
    <col min="6655" max="6655" width="16.28515625" customWidth="1"/>
    <col min="6656" max="6656" width="14.42578125" customWidth="1"/>
    <col min="6657" max="6657" width="15.5703125" customWidth="1"/>
    <col min="6658" max="6658" width="12.42578125" customWidth="1"/>
    <col min="6659" max="6659" width="17.5703125" customWidth="1"/>
    <col min="6660" max="6660" width="12.7109375" customWidth="1"/>
    <col min="6907" max="6907" width="40.140625" customWidth="1"/>
    <col min="6908" max="6908" width="11.85546875" customWidth="1"/>
    <col min="6909" max="6909" width="17.28515625" customWidth="1"/>
    <col min="6910" max="6910" width="15.28515625" customWidth="1"/>
    <col min="6911" max="6911" width="16.28515625" customWidth="1"/>
    <col min="6912" max="6912" width="14.42578125" customWidth="1"/>
    <col min="6913" max="6913" width="15.5703125" customWidth="1"/>
    <col min="6914" max="6914" width="12.42578125" customWidth="1"/>
    <col min="6915" max="6915" width="17.5703125" customWidth="1"/>
    <col min="6916" max="6916" width="12.7109375" customWidth="1"/>
    <col min="7163" max="7163" width="40.140625" customWidth="1"/>
    <col min="7164" max="7164" width="11.85546875" customWidth="1"/>
    <col min="7165" max="7165" width="17.28515625" customWidth="1"/>
    <col min="7166" max="7166" width="15.28515625" customWidth="1"/>
    <col min="7167" max="7167" width="16.28515625" customWidth="1"/>
    <col min="7168" max="7168" width="14.42578125" customWidth="1"/>
    <col min="7169" max="7169" width="15.5703125" customWidth="1"/>
    <col min="7170" max="7170" width="12.42578125" customWidth="1"/>
    <col min="7171" max="7171" width="17.5703125" customWidth="1"/>
    <col min="7172" max="7172" width="12.7109375" customWidth="1"/>
    <col min="7419" max="7419" width="40.140625" customWidth="1"/>
    <col min="7420" max="7420" width="11.85546875" customWidth="1"/>
    <col min="7421" max="7421" width="17.28515625" customWidth="1"/>
    <col min="7422" max="7422" width="15.28515625" customWidth="1"/>
    <col min="7423" max="7423" width="16.28515625" customWidth="1"/>
    <col min="7424" max="7424" width="14.42578125" customWidth="1"/>
    <col min="7425" max="7425" width="15.5703125" customWidth="1"/>
    <col min="7426" max="7426" width="12.42578125" customWidth="1"/>
    <col min="7427" max="7427" width="17.5703125" customWidth="1"/>
    <col min="7428" max="7428" width="12.7109375" customWidth="1"/>
    <col min="7675" max="7675" width="40.140625" customWidth="1"/>
    <col min="7676" max="7676" width="11.85546875" customWidth="1"/>
    <col min="7677" max="7677" width="17.28515625" customWidth="1"/>
    <col min="7678" max="7678" width="15.28515625" customWidth="1"/>
    <col min="7679" max="7679" width="16.28515625" customWidth="1"/>
    <col min="7680" max="7680" width="14.42578125" customWidth="1"/>
    <col min="7681" max="7681" width="15.5703125" customWidth="1"/>
    <col min="7682" max="7682" width="12.42578125" customWidth="1"/>
    <col min="7683" max="7683" width="17.5703125" customWidth="1"/>
    <col min="7684" max="7684" width="12.7109375" customWidth="1"/>
    <col min="7931" max="7931" width="40.140625" customWidth="1"/>
    <col min="7932" max="7932" width="11.85546875" customWidth="1"/>
    <col min="7933" max="7933" width="17.28515625" customWidth="1"/>
    <col min="7934" max="7934" width="15.28515625" customWidth="1"/>
    <col min="7935" max="7935" width="16.28515625" customWidth="1"/>
    <col min="7936" max="7936" width="14.42578125" customWidth="1"/>
    <col min="7937" max="7937" width="15.5703125" customWidth="1"/>
    <col min="7938" max="7938" width="12.42578125" customWidth="1"/>
    <col min="7939" max="7939" width="17.5703125" customWidth="1"/>
    <col min="7940" max="7940" width="12.7109375" customWidth="1"/>
    <col min="8187" max="8187" width="40.140625" customWidth="1"/>
    <col min="8188" max="8188" width="11.85546875" customWidth="1"/>
    <col min="8189" max="8189" width="17.28515625" customWidth="1"/>
    <col min="8190" max="8190" width="15.28515625" customWidth="1"/>
    <col min="8191" max="8191" width="16.28515625" customWidth="1"/>
    <col min="8192" max="8192" width="14.42578125" customWidth="1"/>
    <col min="8193" max="8193" width="15.5703125" customWidth="1"/>
    <col min="8194" max="8194" width="12.42578125" customWidth="1"/>
    <col min="8195" max="8195" width="17.5703125" customWidth="1"/>
    <col min="8196" max="8196" width="12.7109375" customWidth="1"/>
    <col min="8443" max="8443" width="40.140625" customWidth="1"/>
    <col min="8444" max="8444" width="11.85546875" customWidth="1"/>
    <col min="8445" max="8445" width="17.28515625" customWidth="1"/>
    <col min="8446" max="8446" width="15.28515625" customWidth="1"/>
    <col min="8447" max="8447" width="16.28515625" customWidth="1"/>
    <col min="8448" max="8448" width="14.42578125" customWidth="1"/>
    <col min="8449" max="8449" width="15.5703125" customWidth="1"/>
    <col min="8450" max="8450" width="12.42578125" customWidth="1"/>
    <col min="8451" max="8451" width="17.5703125" customWidth="1"/>
    <col min="8452" max="8452" width="12.7109375" customWidth="1"/>
    <col min="8699" max="8699" width="40.140625" customWidth="1"/>
    <col min="8700" max="8700" width="11.85546875" customWidth="1"/>
    <col min="8701" max="8701" width="17.28515625" customWidth="1"/>
    <col min="8702" max="8702" width="15.28515625" customWidth="1"/>
    <col min="8703" max="8703" width="16.28515625" customWidth="1"/>
    <col min="8704" max="8704" width="14.42578125" customWidth="1"/>
    <col min="8705" max="8705" width="15.5703125" customWidth="1"/>
    <col min="8706" max="8706" width="12.42578125" customWidth="1"/>
    <col min="8707" max="8707" width="17.5703125" customWidth="1"/>
    <col min="8708" max="8708" width="12.7109375" customWidth="1"/>
    <col min="8955" max="8955" width="40.140625" customWidth="1"/>
    <col min="8956" max="8956" width="11.85546875" customWidth="1"/>
    <col min="8957" max="8957" width="17.28515625" customWidth="1"/>
    <col min="8958" max="8958" width="15.28515625" customWidth="1"/>
    <col min="8959" max="8959" width="16.28515625" customWidth="1"/>
    <col min="8960" max="8960" width="14.42578125" customWidth="1"/>
    <col min="8961" max="8961" width="15.5703125" customWidth="1"/>
    <col min="8962" max="8962" width="12.42578125" customWidth="1"/>
    <col min="8963" max="8963" width="17.5703125" customWidth="1"/>
    <col min="8964" max="8964" width="12.7109375" customWidth="1"/>
    <col min="9211" max="9211" width="40.140625" customWidth="1"/>
    <col min="9212" max="9212" width="11.85546875" customWidth="1"/>
    <col min="9213" max="9213" width="17.28515625" customWidth="1"/>
    <col min="9214" max="9214" width="15.28515625" customWidth="1"/>
    <col min="9215" max="9215" width="16.28515625" customWidth="1"/>
    <col min="9216" max="9216" width="14.42578125" customWidth="1"/>
    <col min="9217" max="9217" width="15.5703125" customWidth="1"/>
    <col min="9218" max="9218" width="12.42578125" customWidth="1"/>
    <col min="9219" max="9219" width="17.5703125" customWidth="1"/>
    <col min="9220" max="9220" width="12.7109375" customWidth="1"/>
    <col min="9467" max="9467" width="40.140625" customWidth="1"/>
    <col min="9468" max="9468" width="11.85546875" customWidth="1"/>
    <col min="9469" max="9469" width="17.28515625" customWidth="1"/>
    <col min="9470" max="9470" width="15.28515625" customWidth="1"/>
    <col min="9471" max="9471" width="16.28515625" customWidth="1"/>
    <col min="9472" max="9472" width="14.42578125" customWidth="1"/>
    <col min="9473" max="9473" width="15.5703125" customWidth="1"/>
    <col min="9474" max="9474" width="12.42578125" customWidth="1"/>
    <col min="9475" max="9475" width="17.5703125" customWidth="1"/>
    <col min="9476" max="9476" width="12.7109375" customWidth="1"/>
    <col min="9723" max="9723" width="40.140625" customWidth="1"/>
    <col min="9724" max="9724" width="11.85546875" customWidth="1"/>
    <col min="9725" max="9725" width="17.28515625" customWidth="1"/>
    <col min="9726" max="9726" width="15.28515625" customWidth="1"/>
    <col min="9727" max="9727" width="16.28515625" customWidth="1"/>
    <col min="9728" max="9728" width="14.42578125" customWidth="1"/>
    <col min="9729" max="9729" width="15.5703125" customWidth="1"/>
    <col min="9730" max="9730" width="12.42578125" customWidth="1"/>
    <col min="9731" max="9731" width="17.5703125" customWidth="1"/>
    <col min="9732" max="9732" width="12.7109375" customWidth="1"/>
    <col min="9979" max="9979" width="40.140625" customWidth="1"/>
    <col min="9980" max="9980" width="11.85546875" customWidth="1"/>
    <col min="9981" max="9981" width="17.28515625" customWidth="1"/>
    <col min="9982" max="9982" width="15.28515625" customWidth="1"/>
    <col min="9983" max="9983" width="16.28515625" customWidth="1"/>
    <col min="9984" max="9984" width="14.42578125" customWidth="1"/>
    <col min="9985" max="9985" width="15.5703125" customWidth="1"/>
    <col min="9986" max="9986" width="12.42578125" customWidth="1"/>
    <col min="9987" max="9987" width="17.5703125" customWidth="1"/>
    <col min="9988" max="9988" width="12.7109375" customWidth="1"/>
    <col min="10235" max="10235" width="40.140625" customWidth="1"/>
    <col min="10236" max="10236" width="11.85546875" customWidth="1"/>
    <col min="10237" max="10237" width="17.28515625" customWidth="1"/>
    <col min="10238" max="10238" width="15.28515625" customWidth="1"/>
    <col min="10239" max="10239" width="16.28515625" customWidth="1"/>
    <col min="10240" max="10240" width="14.42578125" customWidth="1"/>
    <col min="10241" max="10241" width="15.5703125" customWidth="1"/>
    <col min="10242" max="10242" width="12.42578125" customWidth="1"/>
    <col min="10243" max="10243" width="17.5703125" customWidth="1"/>
    <col min="10244" max="10244" width="12.7109375" customWidth="1"/>
    <col min="10491" max="10491" width="40.140625" customWidth="1"/>
    <col min="10492" max="10492" width="11.85546875" customWidth="1"/>
    <col min="10493" max="10493" width="17.28515625" customWidth="1"/>
    <col min="10494" max="10494" width="15.28515625" customWidth="1"/>
    <col min="10495" max="10495" width="16.28515625" customWidth="1"/>
    <col min="10496" max="10496" width="14.42578125" customWidth="1"/>
    <col min="10497" max="10497" width="15.5703125" customWidth="1"/>
    <col min="10498" max="10498" width="12.42578125" customWidth="1"/>
    <col min="10499" max="10499" width="17.5703125" customWidth="1"/>
    <col min="10500" max="10500" width="12.7109375" customWidth="1"/>
    <col min="10747" max="10747" width="40.140625" customWidth="1"/>
    <col min="10748" max="10748" width="11.85546875" customWidth="1"/>
    <col min="10749" max="10749" width="17.28515625" customWidth="1"/>
    <col min="10750" max="10750" width="15.28515625" customWidth="1"/>
    <col min="10751" max="10751" width="16.28515625" customWidth="1"/>
    <col min="10752" max="10752" width="14.42578125" customWidth="1"/>
    <col min="10753" max="10753" width="15.5703125" customWidth="1"/>
    <col min="10754" max="10754" width="12.42578125" customWidth="1"/>
    <col min="10755" max="10755" width="17.5703125" customWidth="1"/>
    <col min="10756" max="10756" width="12.7109375" customWidth="1"/>
    <col min="11003" max="11003" width="40.140625" customWidth="1"/>
    <col min="11004" max="11004" width="11.85546875" customWidth="1"/>
    <col min="11005" max="11005" width="17.28515625" customWidth="1"/>
    <col min="11006" max="11006" width="15.28515625" customWidth="1"/>
    <col min="11007" max="11007" width="16.28515625" customWidth="1"/>
    <col min="11008" max="11008" width="14.42578125" customWidth="1"/>
    <col min="11009" max="11009" width="15.5703125" customWidth="1"/>
    <col min="11010" max="11010" width="12.42578125" customWidth="1"/>
    <col min="11011" max="11011" width="17.5703125" customWidth="1"/>
    <col min="11012" max="11012" width="12.7109375" customWidth="1"/>
    <col min="11259" max="11259" width="40.140625" customWidth="1"/>
    <col min="11260" max="11260" width="11.85546875" customWidth="1"/>
    <col min="11261" max="11261" width="17.28515625" customWidth="1"/>
    <col min="11262" max="11262" width="15.28515625" customWidth="1"/>
    <col min="11263" max="11263" width="16.28515625" customWidth="1"/>
    <col min="11264" max="11264" width="14.42578125" customWidth="1"/>
    <col min="11265" max="11265" width="15.5703125" customWidth="1"/>
    <col min="11266" max="11266" width="12.42578125" customWidth="1"/>
    <col min="11267" max="11267" width="17.5703125" customWidth="1"/>
    <col min="11268" max="11268" width="12.7109375" customWidth="1"/>
    <col min="11515" max="11515" width="40.140625" customWidth="1"/>
    <col min="11516" max="11516" width="11.85546875" customWidth="1"/>
    <col min="11517" max="11517" width="17.28515625" customWidth="1"/>
    <col min="11518" max="11518" width="15.28515625" customWidth="1"/>
    <col min="11519" max="11519" width="16.28515625" customWidth="1"/>
    <col min="11520" max="11520" width="14.42578125" customWidth="1"/>
    <col min="11521" max="11521" width="15.5703125" customWidth="1"/>
    <col min="11522" max="11522" width="12.42578125" customWidth="1"/>
    <col min="11523" max="11523" width="17.5703125" customWidth="1"/>
    <col min="11524" max="11524" width="12.7109375" customWidth="1"/>
    <col min="11771" max="11771" width="40.140625" customWidth="1"/>
    <col min="11772" max="11772" width="11.85546875" customWidth="1"/>
    <col min="11773" max="11773" width="17.28515625" customWidth="1"/>
    <col min="11774" max="11774" width="15.28515625" customWidth="1"/>
    <col min="11775" max="11775" width="16.28515625" customWidth="1"/>
    <col min="11776" max="11776" width="14.42578125" customWidth="1"/>
    <col min="11777" max="11777" width="15.5703125" customWidth="1"/>
    <col min="11778" max="11778" width="12.42578125" customWidth="1"/>
    <col min="11779" max="11779" width="17.5703125" customWidth="1"/>
    <col min="11780" max="11780" width="12.7109375" customWidth="1"/>
    <col min="12027" max="12027" width="40.140625" customWidth="1"/>
    <col min="12028" max="12028" width="11.85546875" customWidth="1"/>
    <col min="12029" max="12029" width="17.28515625" customWidth="1"/>
    <col min="12030" max="12030" width="15.28515625" customWidth="1"/>
    <col min="12031" max="12031" width="16.28515625" customWidth="1"/>
    <col min="12032" max="12032" width="14.42578125" customWidth="1"/>
    <col min="12033" max="12033" width="15.5703125" customWidth="1"/>
    <col min="12034" max="12034" width="12.42578125" customWidth="1"/>
    <col min="12035" max="12035" width="17.5703125" customWidth="1"/>
    <col min="12036" max="12036" width="12.7109375" customWidth="1"/>
    <col min="12283" max="12283" width="40.140625" customWidth="1"/>
    <col min="12284" max="12284" width="11.85546875" customWidth="1"/>
    <col min="12285" max="12285" width="17.28515625" customWidth="1"/>
    <col min="12286" max="12286" width="15.28515625" customWidth="1"/>
    <col min="12287" max="12287" width="16.28515625" customWidth="1"/>
    <col min="12288" max="12288" width="14.42578125" customWidth="1"/>
    <col min="12289" max="12289" width="15.5703125" customWidth="1"/>
    <col min="12290" max="12290" width="12.42578125" customWidth="1"/>
    <col min="12291" max="12291" width="17.5703125" customWidth="1"/>
    <col min="12292" max="12292" width="12.7109375" customWidth="1"/>
    <col min="12539" max="12539" width="40.140625" customWidth="1"/>
    <col min="12540" max="12540" width="11.85546875" customWidth="1"/>
    <col min="12541" max="12541" width="17.28515625" customWidth="1"/>
    <col min="12542" max="12542" width="15.28515625" customWidth="1"/>
    <col min="12543" max="12543" width="16.28515625" customWidth="1"/>
    <col min="12544" max="12544" width="14.42578125" customWidth="1"/>
    <col min="12545" max="12545" width="15.5703125" customWidth="1"/>
    <col min="12546" max="12546" width="12.42578125" customWidth="1"/>
    <col min="12547" max="12547" width="17.5703125" customWidth="1"/>
    <col min="12548" max="12548" width="12.7109375" customWidth="1"/>
    <col min="12795" max="12795" width="40.140625" customWidth="1"/>
    <col min="12796" max="12796" width="11.85546875" customWidth="1"/>
    <col min="12797" max="12797" width="17.28515625" customWidth="1"/>
    <col min="12798" max="12798" width="15.28515625" customWidth="1"/>
    <col min="12799" max="12799" width="16.28515625" customWidth="1"/>
    <col min="12800" max="12800" width="14.42578125" customWidth="1"/>
    <col min="12801" max="12801" width="15.5703125" customWidth="1"/>
    <col min="12802" max="12802" width="12.42578125" customWidth="1"/>
    <col min="12803" max="12803" width="17.5703125" customWidth="1"/>
    <col min="12804" max="12804" width="12.7109375" customWidth="1"/>
    <col min="13051" max="13051" width="40.140625" customWidth="1"/>
    <col min="13052" max="13052" width="11.85546875" customWidth="1"/>
    <col min="13053" max="13053" width="17.28515625" customWidth="1"/>
    <col min="13054" max="13054" width="15.28515625" customWidth="1"/>
    <col min="13055" max="13055" width="16.28515625" customWidth="1"/>
    <col min="13056" max="13056" width="14.42578125" customWidth="1"/>
    <col min="13057" max="13057" width="15.5703125" customWidth="1"/>
    <col min="13058" max="13058" width="12.42578125" customWidth="1"/>
    <col min="13059" max="13059" width="17.5703125" customWidth="1"/>
    <col min="13060" max="13060" width="12.7109375" customWidth="1"/>
    <col min="13307" max="13307" width="40.140625" customWidth="1"/>
    <col min="13308" max="13308" width="11.85546875" customWidth="1"/>
    <col min="13309" max="13309" width="17.28515625" customWidth="1"/>
    <col min="13310" max="13310" width="15.28515625" customWidth="1"/>
    <col min="13311" max="13311" width="16.28515625" customWidth="1"/>
    <col min="13312" max="13312" width="14.42578125" customWidth="1"/>
    <col min="13313" max="13313" width="15.5703125" customWidth="1"/>
    <col min="13314" max="13314" width="12.42578125" customWidth="1"/>
    <col min="13315" max="13315" width="17.5703125" customWidth="1"/>
    <col min="13316" max="13316" width="12.7109375" customWidth="1"/>
    <col min="13563" max="13563" width="40.140625" customWidth="1"/>
    <col min="13564" max="13564" width="11.85546875" customWidth="1"/>
    <col min="13565" max="13565" width="17.28515625" customWidth="1"/>
    <col min="13566" max="13566" width="15.28515625" customWidth="1"/>
    <col min="13567" max="13567" width="16.28515625" customWidth="1"/>
    <col min="13568" max="13568" width="14.42578125" customWidth="1"/>
    <col min="13569" max="13569" width="15.5703125" customWidth="1"/>
    <col min="13570" max="13570" width="12.42578125" customWidth="1"/>
    <col min="13571" max="13571" width="17.5703125" customWidth="1"/>
    <col min="13572" max="13572" width="12.7109375" customWidth="1"/>
    <col min="13819" max="13819" width="40.140625" customWidth="1"/>
    <col min="13820" max="13820" width="11.85546875" customWidth="1"/>
    <col min="13821" max="13821" width="17.28515625" customWidth="1"/>
    <col min="13822" max="13822" width="15.28515625" customWidth="1"/>
    <col min="13823" max="13823" width="16.28515625" customWidth="1"/>
    <col min="13824" max="13824" width="14.42578125" customWidth="1"/>
    <col min="13825" max="13825" width="15.5703125" customWidth="1"/>
    <col min="13826" max="13826" width="12.42578125" customWidth="1"/>
    <col min="13827" max="13827" width="17.5703125" customWidth="1"/>
    <col min="13828" max="13828" width="12.7109375" customWidth="1"/>
    <col min="14075" max="14075" width="40.140625" customWidth="1"/>
    <col min="14076" max="14076" width="11.85546875" customWidth="1"/>
    <col min="14077" max="14077" width="17.28515625" customWidth="1"/>
    <col min="14078" max="14078" width="15.28515625" customWidth="1"/>
    <col min="14079" max="14079" width="16.28515625" customWidth="1"/>
    <col min="14080" max="14080" width="14.42578125" customWidth="1"/>
    <col min="14081" max="14081" width="15.5703125" customWidth="1"/>
    <col min="14082" max="14082" width="12.42578125" customWidth="1"/>
    <col min="14083" max="14083" width="17.5703125" customWidth="1"/>
    <col min="14084" max="14084" width="12.7109375" customWidth="1"/>
    <col min="14331" max="14331" width="40.140625" customWidth="1"/>
    <col min="14332" max="14332" width="11.85546875" customWidth="1"/>
    <col min="14333" max="14333" width="17.28515625" customWidth="1"/>
    <col min="14334" max="14334" width="15.28515625" customWidth="1"/>
    <col min="14335" max="14335" width="16.28515625" customWidth="1"/>
    <col min="14336" max="14336" width="14.42578125" customWidth="1"/>
    <col min="14337" max="14337" width="15.5703125" customWidth="1"/>
    <col min="14338" max="14338" width="12.42578125" customWidth="1"/>
    <col min="14339" max="14339" width="17.5703125" customWidth="1"/>
    <col min="14340" max="14340" width="12.7109375" customWidth="1"/>
    <col min="14587" max="14587" width="40.140625" customWidth="1"/>
    <col min="14588" max="14588" width="11.85546875" customWidth="1"/>
    <col min="14589" max="14589" width="17.28515625" customWidth="1"/>
    <col min="14590" max="14590" width="15.28515625" customWidth="1"/>
    <col min="14591" max="14591" width="16.28515625" customWidth="1"/>
    <col min="14592" max="14592" width="14.42578125" customWidth="1"/>
    <col min="14593" max="14593" width="15.5703125" customWidth="1"/>
    <col min="14594" max="14594" width="12.42578125" customWidth="1"/>
    <col min="14595" max="14595" width="17.5703125" customWidth="1"/>
    <col min="14596" max="14596" width="12.7109375" customWidth="1"/>
    <col min="14843" max="14843" width="40.140625" customWidth="1"/>
    <col min="14844" max="14844" width="11.85546875" customWidth="1"/>
    <col min="14845" max="14845" width="17.28515625" customWidth="1"/>
    <col min="14846" max="14846" width="15.28515625" customWidth="1"/>
    <col min="14847" max="14847" width="16.28515625" customWidth="1"/>
    <col min="14848" max="14848" width="14.42578125" customWidth="1"/>
    <col min="14849" max="14849" width="15.5703125" customWidth="1"/>
    <col min="14850" max="14850" width="12.42578125" customWidth="1"/>
    <col min="14851" max="14851" width="17.5703125" customWidth="1"/>
    <col min="14852" max="14852" width="12.7109375" customWidth="1"/>
    <col min="15099" max="15099" width="40.140625" customWidth="1"/>
    <col min="15100" max="15100" width="11.85546875" customWidth="1"/>
    <col min="15101" max="15101" width="17.28515625" customWidth="1"/>
    <col min="15102" max="15102" width="15.28515625" customWidth="1"/>
    <col min="15103" max="15103" width="16.28515625" customWidth="1"/>
    <col min="15104" max="15104" width="14.42578125" customWidth="1"/>
    <col min="15105" max="15105" width="15.5703125" customWidth="1"/>
    <col min="15106" max="15106" width="12.42578125" customWidth="1"/>
    <col min="15107" max="15107" width="17.5703125" customWidth="1"/>
    <col min="15108" max="15108" width="12.7109375" customWidth="1"/>
    <col min="15355" max="15355" width="40.140625" customWidth="1"/>
    <col min="15356" max="15356" width="11.85546875" customWidth="1"/>
    <col min="15357" max="15357" width="17.28515625" customWidth="1"/>
    <col min="15358" max="15358" width="15.28515625" customWidth="1"/>
    <col min="15359" max="15359" width="16.28515625" customWidth="1"/>
    <col min="15360" max="15360" width="14.42578125" customWidth="1"/>
    <col min="15361" max="15361" width="15.5703125" customWidth="1"/>
    <col min="15362" max="15362" width="12.42578125" customWidth="1"/>
    <col min="15363" max="15363" width="17.5703125" customWidth="1"/>
    <col min="15364" max="15364" width="12.7109375" customWidth="1"/>
    <col min="15611" max="15611" width="40.140625" customWidth="1"/>
    <col min="15612" max="15612" width="11.85546875" customWidth="1"/>
    <col min="15613" max="15613" width="17.28515625" customWidth="1"/>
    <col min="15614" max="15614" width="15.28515625" customWidth="1"/>
    <col min="15615" max="15615" width="16.28515625" customWidth="1"/>
    <col min="15616" max="15616" width="14.42578125" customWidth="1"/>
    <col min="15617" max="15617" width="15.5703125" customWidth="1"/>
    <col min="15618" max="15618" width="12.42578125" customWidth="1"/>
    <col min="15619" max="15619" width="17.5703125" customWidth="1"/>
    <col min="15620" max="15620" width="12.7109375" customWidth="1"/>
    <col min="15867" max="15867" width="40.140625" customWidth="1"/>
    <col min="15868" max="15868" width="11.85546875" customWidth="1"/>
    <col min="15869" max="15869" width="17.28515625" customWidth="1"/>
    <col min="15870" max="15870" width="15.28515625" customWidth="1"/>
    <col min="15871" max="15871" width="16.28515625" customWidth="1"/>
    <col min="15872" max="15872" width="14.42578125" customWidth="1"/>
    <col min="15873" max="15873" width="15.5703125" customWidth="1"/>
    <col min="15874" max="15874" width="12.42578125" customWidth="1"/>
    <col min="15875" max="15875" width="17.5703125" customWidth="1"/>
    <col min="15876" max="15876" width="12.7109375" customWidth="1"/>
    <col min="16123" max="16123" width="40.140625" customWidth="1"/>
    <col min="16124" max="16124" width="11.85546875" customWidth="1"/>
    <col min="16125" max="16125" width="17.28515625" customWidth="1"/>
    <col min="16126" max="16126" width="15.28515625" customWidth="1"/>
    <col min="16127" max="16127" width="16.28515625" customWidth="1"/>
    <col min="16128" max="16128" width="14.42578125" customWidth="1"/>
    <col min="16129" max="16129" width="15.5703125" customWidth="1"/>
    <col min="16130" max="16130" width="12.42578125" customWidth="1"/>
    <col min="16131" max="16131" width="17.5703125" customWidth="1"/>
    <col min="16132" max="16132" width="12.7109375" customWidth="1"/>
  </cols>
  <sheetData>
    <row r="1" spans="1:6" ht="25.5" customHeight="1" x14ac:dyDescent="0.3">
      <c r="F1" s="2" t="s">
        <v>3</v>
      </c>
    </row>
    <row r="2" spans="1:6" ht="41.25" customHeight="1" x14ac:dyDescent="0.35">
      <c r="A2" s="36" t="s">
        <v>4</v>
      </c>
      <c r="B2" s="4"/>
      <c r="C2" s="5"/>
      <c r="D2" s="4"/>
      <c r="E2" s="4"/>
    </row>
    <row r="3" spans="1:6" ht="15.75" thickBot="1" x14ac:dyDescent="0.3"/>
    <row r="4" spans="1:6" ht="30" customHeight="1" thickBot="1" x14ac:dyDescent="0.3">
      <c r="A4" s="31" t="s">
        <v>0</v>
      </c>
      <c r="B4" s="26" t="s">
        <v>1</v>
      </c>
      <c r="C4" s="26" t="s">
        <v>185</v>
      </c>
      <c r="D4" s="26" t="s">
        <v>202</v>
      </c>
      <c r="E4" s="27" t="s">
        <v>201</v>
      </c>
      <c r="F4" s="27" t="s">
        <v>2</v>
      </c>
    </row>
    <row r="5" spans="1:6" s="12" customFormat="1" ht="30.75" customHeight="1" x14ac:dyDescent="0.25">
      <c r="A5" s="32" t="s">
        <v>5</v>
      </c>
      <c r="B5" s="10">
        <v>14433000</v>
      </c>
      <c r="C5" s="18">
        <v>7011650</v>
      </c>
      <c r="D5" s="19">
        <f>B5-C5</f>
        <v>7421350</v>
      </c>
      <c r="E5" s="11" t="s">
        <v>199</v>
      </c>
      <c r="F5" s="1" t="s">
        <v>180</v>
      </c>
    </row>
    <row r="6" spans="1:6" s="12" customFormat="1" ht="30" customHeight="1" x14ac:dyDescent="0.25">
      <c r="A6" s="33" t="s">
        <v>6</v>
      </c>
      <c r="B6" s="13">
        <v>2574769.2799999998</v>
      </c>
      <c r="C6" s="18">
        <v>1963008.19</v>
      </c>
      <c r="D6" s="19">
        <f t="shared" ref="D6:D68" si="0">B6-C6</f>
        <v>611761.08999999985</v>
      </c>
      <c r="E6" s="11" t="s">
        <v>200</v>
      </c>
      <c r="F6" s="1" t="s">
        <v>181</v>
      </c>
    </row>
    <row r="7" spans="1:6" s="12" customFormat="1" ht="30" customHeight="1" x14ac:dyDescent="0.25">
      <c r="A7" s="33" t="s">
        <v>7</v>
      </c>
      <c r="B7" s="13">
        <v>556009.87</v>
      </c>
      <c r="C7" s="18">
        <v>471685.83</v>
      </c>
      <c r="D7" s="19">
        <f t="shared" si="0"/>
        <v>84324.039999999979</v>
      </c>
      <c r="E7" s="11" t="s">
        <v>200</v>
      </c>
      <c r="F7" s="1" t="s">
        <v>181</v>
      </c>
    </row>
    <row r="8" spans="1:6" s="12" customFormat="1" ht="30.75" customHeight="1" x14ac:dyDescent="0.25">
      <c r="A8" s="33" t="s">
        <v>8</v>
      </c>
      <c r="B8" s="13">
        <v>3569664</v>
      </c>
      <c r="C8" s="18">
        <v>1699243.46</v>
      </c>
      <c r="D8" s="19">
        <f t="shared" si="0"/>
        <v>1870420.54</v>
      </c>
      <c r="E8" s="11" t="s">
        <v>200</v>
      </c>
      <c r="F8" s="1" t="s">
        <v>181</v>
      </c>
    </row>
    <row r="9" spans="1:6" s="12" customFormat="1" ht="29.25" customHeight="1" x14ac:dyDescent="0.25">
      <c r="A9" s="33" t="s">
        <v>9</v>
      </c>
      <c r="B9" s="13">
        <v>2922096</v>
      </c>
      <c r="C9" s="18">
        <v>2483781.6</v>
      </c>
      <c r="D9" s="19">
        <f t="shared" si="0"/>
        <v>438314.39999999991</v>
      </c>
      <c r="E9" s="11" t="s">
        <v>200</v>
      </c>
      <c r="F9" s="1" t="s">
        <v>182</v>
      </c>
    </row>
    <row r="10" spans="1:6" s="12" customFormat="1" ht="29.25" customHeight="1" x14ac:dyDescent="0.25">
      <c r="A10" s="33" t="s">
        <v>10</v>
      </c>
      <c r="B10" s="13">
        <v>13177941.83</v>
      </c>
      <c r="C10" s="18">
        <v>7297947.9400000004</v>
      </c>
      <c r="D10" s="19">
        <f t="shared" si="0"/>
        <v>5879993.8899999997</v>
      </c>
      <c r="E10" s="11" t="s">
        <v>199</v>
      </c>
      <c r="F10" s="1" t="s">
        <v>181</v>
      </c>
    </row>
    <row r="11" spans="1:6" s="12" customFormat="1" ht="30" customHeight="1" x14ac:dyDescent="0.25">
      <c r="A11" s="33" t="s">
        <v>11</v>
      </c>
      <c r="B11" s="13">
        <v>6237447</v>
      </c>
      <c r="C11" s="18">
        <v>4073413.34</v>
      </c>
      <c r="D11" s="19">
        <f t="shared" si="0"/>
        <v>2164033.66</v>
      </c>
      <c r="E11" s="11" t="s">
        <v>199</v>
      </c>
      <c r="F11" s="1" t="s">
        <v>181</v>
      </c>
    </row>
    <row r="12" spans="1:6" s="12" customFormat="1" ht="30" customHeight="1" x14ac:dyDescent="0.25">
      <c r="A12" s="33" t="s">
        <v>12</v>
      </c>
      <c r="B12" s="13">
        <v>5771000</v>
      </c>
      <c r="C12" s="18">
        <v>4302776.9400000004</v>
      </c>
      <c r="D12" s="19">
        <f t="shared" si="0"/>
        <v>1468223.0599999996</v>
      </c>
      <c r="E12" s="11" t="s">
        <v>199</v>
      </c>
      <c r="F12" s="1" t="s">
        <v>181</v>
      </c>
    </row>
    <row r="13" spans="1:6" s="12" customFormat="1" ht="29.25" customHeight="1" x14ac:dyDescent="0.25">
      <c r="A13" s="33" t="s">
        <v>13</v>
      </c>
      <c r="B13" s="13">
        <v>784080</v>
      </c>
      <c r="C13" s="18">
        <v>600037.98</v>
      </c>
      <c r="D13" s="19">
        <f t="shared" si="0"/>
        <v>184042.02000000002</v>
      </c>
      <c r="E13" s="11" t="s">
        <v>199</v>
      </c>
      <c r="F13" s="1" t="s">
        <v>182</v>
      </c>
    </row>
    <row r="14" spans="1:6" s="12" customFormat="1" ht="42" customHeight="1" x14ac:dyDescent="0.25">
      <c r="A14" s="33" t="s">
        <v>14</v>
      </c>
      <c r="B14" s="13">
        <v>1807000</v>
      </c>
      <c r="C14" s="18">
        <v>832875.89</v>
      </c>
      <c r="D14" s="19">
        <f t="shared" si="0"/>
        <v>974124.11</v>
      </c>
      <c r="E14" s="11" t="s">
        <v>199</v>
      </c>
      <c r="F14" s="1" t="s">
        <v>182</v>
      </c>
    </row>
    <row r="15" spans="1:6" s="12" customFormat="1" ht="30" customHeight="1" x14ac:dyDescent="0.25">
      <c r="A15" s="33" t="s">
        <v>15</v>
      </c>
      <c r="B15" s="13">
        <v>14495141.609999999</v>
      </c>
      <c r="C15" s="18">
        <v>10925038.810000001</v>
      </c>
      <c r="D15" s="19">
        <f t="shared" si="0"/>
        <v>3570102.7999999989</v>
      </c>
      <c r="E15" s="11" t="s">
        <v>199</v>
      </c>
      <c r="F15" s="1" t="s">
        <v>181</v>
      </c>
    </row>
    <row r="16" spans="1:6" s="12" customFormat="1" ht="29.25" customHeight="1" x14ac:dyDescent="0.25">
      <c r="A16" s="33" t="s">
        <v>16</v>
      </c>
      <c r="B16" s="13">
        <v>27891936</v>
      </c>
      <c r="C16" s="18">
        <v>23708144</v>
      </c>
      <c r="D16" s="19">
        <f t="shared" si="0"/>
        <v>4183792</v>
      </c>
      <c r="E16" s="11" t="s">
        <v>199</v>
      </c>
      <c r="F16" s="1" t="s">
        <v>183</v>
      </c>
    </row>
    <row r="17" spans="1:6" s="12" customFormat="1" ht="30.75" customHeight="1" x14ac:dyDescent="0.25">
      <c r="A17" s="33" t="s">
        <v>17</v>
      </c>
      <c r="B17" s="13">
        <v>2306823</v>
      </c>
      <c r="C17" s="18">
        <v>1912318</v>
      </c>
      <c r="D17" s="19">
        <f t="shared" si="0"/>
        <v>394505</v>
      </c>
      <c r="E17" s="11" t="s">
        <v>199</v>
      </c>
      <c r="F17" s="1" t="s">
        <v>183</v>
      </c>
    </row>
    <row r="18" spans="1:6" s="12" customFormat="1" ht="29.25" customHeight="1" x14ac:dyDescent="0.25">
      <c r="A18" s="33" t="s">
        <v>18</v>
      </c>
      <c r="B18" s="13">
        <v>2255419</v>
      </c>
      <c r="C18" s="18">
        <v>1917106</v>
      </c>
      <c r="D18" s="19">
        <f t="shared" si="0"/>
        <v>338313</v>
      </c>
      <c r="E18" s="11" t="s">
        <v>199</v>
      </c>
      <c r="F18" s="1" t="s">
        <v>183</v>
      </c>
    </row>
    <row r="19" spans="1:6" s="12" customFormat="1" ht="31.5" customHeight="1" x14ac:dyDescent="0.25">
      <c r="A19" s="33" t="s">
        <v>19</v>
      </c>
      <c r="B19" s="13">
        <v>1481605</v>
      </c>
      <c r="C19" s="18">
        <v>852225.05</v>
      </c>
      <c r="D19" s="19">
        <f t="shared" si="0"/>
        <v>629379.94999999995</v>
      </c>
      <c r="E19" s="11" t="s">
        <v>199</v>
      </c>
      <c r="F19" s="1" t="s">
        <v>181</v>
      </c>
    </row>
    <row r="20" spans="1:6" s="12" customFormat="1" ht="31.5" customHeight="1" x14ac:dyDescent="0.25">
      <c r="A20" s="33" t="s">
        <v>20</v>
      </c>
      <c r="B20" s="13">
        <v>5939403</v>
      </c>
      <c r="C20" s="18">
        <v>2807629.56</v>
      </c>
      <c r="D20" s="19">
        <f t="shared" si="0"/>
        <v>3131773.44</v>
      </c>
      <c r="E20" s="11" t="s">
        <v>199</v>
      </c>
      <c r="F20" s="1" t="s">
        <v>181</v>
      </c>
    </row>
    <row r="21" spans="1:6" s="12" customFormat="1" ht="31.5" customHeight="1" x14ac:dyDescent="0.25">
      <c r="A21" s="33" t="s">
        <v>21</v>
      </c>
      <c r="B21" s="13">
        <v>6697631.1799999997</v>
      </c>
      <c r="C21" s="18">
        <v>5972750.3799999999</v>
      </c>
      <c r="D21" s="19">
        <f t="shared" si="0"/>
        <v>724880.79999999981</v>
      </c>
      <c r="E21" s="11" t="s">
        <v>199</v>
      </c>
      <c r="F21" s="1" t="s">
        <v>181</v>
      </c>
    </row>
    <row r="22" spans="1:6" s="12" customFormat="1" ht="30" customHeight="1" x14ac:dyDescent="0.25">
      <c r="A22" s="33" t="s">
        <v>22</v>
      </c>
      <c r="B22" s="13">
        <v>7335371.0199999996</v>
      </c>
      <c r="C22" s="18">
        <v>6084824.1500000004</v>
      </c>
      <c r="D22" s="19">
        <f t="shared" si="0"/>
        <v>1250546.8699999992</v>
      </c>
      <c r="E22" s="11" t="s">
        <v>199</v>
      </c>
      <c r="F22" s="1" t="s">
        <v>181</v>
      </c>
    </row>
    <row r="23" spans="1:6" s="12" customFormat="1" ht="30.75" customHeight="1" x14ac:dyDescent="0.25">
      <c r="A23" s="33" t="s">
        <v>23</v>
      </c>
      <c r="B23" s="13">
        <v>6356000</v>
      </c>
      <c r="C23" s="18">
        <v>1783827</v>
      </c>
      <c r="D23" s="19">
        <f t="shared" si="0"/>
        <v>4572173</v>
      </c>
      <c r="E23" s="11" t="s">
        <v>199</v>
      </c>
      <c r="F23" s="1" t="s">
        <v>181</v>
      </c>
    </row>
    <row r="24" spans="1:6" s="12" customFormat="1" ht="33" customHeight="1" x14ac:dyDescent="0.25">
      <c r="A24" s="33" t="s">
        <v>24</v>
      </c>
      <c r="B24" s="13">
        <v>3125356</v>
      </c>
      <c r="C24" s="18">
        <v>201028.9</v>
      </c>
      <c r="D24" s="19">
        <f t="shared" si="0"/>
        <v>2924327.1</v>
      </c>
      <c r="E24" s="11" t="s">
        <v>199</v>
      </c>
      <c r="F24" s="1" t="s">
        <v>181</v>
      </c>
    </row>
    <row r="25" spans="1:6" s="12" customFormat="1" ht="29.25" customHeight="1" x14ac:dyDescent="0.25">
      <c r="A25" s="33" t="s">
        <v>25</v>
      </c>
      <c r="B25" s="13">
        <v>132826304.98999999</v>
      </c>
      <c r="C25" s="18">
        <v>102765481.64</v>
      </c>
      <c r="D25" s="19">
        <f t="shared" si="0"/>
        <v>30060823.349999994</v>
      </c>
      <c r="E25" s="11" t="s">
        <v>199</v>
      </c>
      <c r="F25" s="1" t="s">
        <v>181</v>
      </c>
    </row>
    <row r="26" spans="1:6" s="12" customFormat="1" ht="30.75" customHeight="1" x14ac:dyDescent="0.25">
      <c r="A26" s="33" t="s">
        <v>26</v>
      </c>
      <c r="B26" s="13">
        <v>6020000</v>
      </c>
      <c r="C26" s="18">
        <v>5606320.6200000001</v>
      </c>
      <c r="D26" s="19">
        <f t="shared" si="0"/>
        <v>413679.37999999989</v>
      </c>
      <c r="E26" s="11" t="s">
        <v>199</v>
      </c>
      <c r="F26" s="1" t="s">
        <v>181</v>
      </c>
    </row>
    <row r="27" spans="1:6" s="12" customFormat="1" ht="31.5" customHeight="1" x14ac:dyDescent="0.25">
      <c r="A27" s="33" t="s">
        <v>27</v>
      </c>
      <c r="B27" s="13">
        <v>5430480</v>
      </c>
      <c r="C27" s="18">
        <v>4615908</v>
      </c>
      <c r="D27" s="19">
        <f t="shared" si="0"/>
        <v>814572</v>
      </c>
      <c r="E27" s="11" t="s">
        <v>199</v>
      </c>
      <c r="F27" s="1" t="s">
        <v>183</v>
      </c>
    </row>
    <row r="28" spans="1:6" s="12" customFormat="1" ht="30" customHeight="1" x14ac:dyDescent="0.25">
      <c r="A28" s="33" t="s">
        <v>28</v>
      </c>
      <c r="B28" s="13">
        <v>40361620</v>
      </c>
      <c r="C28" s="18">
        <v>25693927</v>
      </c>
      <c r="D28" s="19">
        <f t="shared" si="0"/>
        <v>14667693</v>
      </c>
      <c r="E28" s="11" t="s">
        <v>199</v>
      </c>
      <c r="F28" s="1" t="s">
        <v>183</v>
      </c>
    </row>
    <row r="29" spans="1:6" s="12" customFormat="1" ht="35.25" customHeight="1" x14ac:dyDescent="0.25">
      <c r="A29" s="33" t="s">
        <v>29</v>
      </c>
      <c r="B29" s="13">
        <v>15599278.800000001</v>
      </c>
      <c r="C29" s="18">
        <v>10606628.310000001</v>
      </c>
      <c r="D29" s="19">
        <f t="shared" si="0"/>
        <v>4992650.49</v>
      </c>
      <c r="E29" s="11" t="s">
        <v>199</v>
      </c>
      <c r="F29" s="1" t="s">
        <v>181</v>
      </c>
    </row>
    <row r="30" spans="1:6" s="12" customFormat="1" ht="30" customHeight="1" x14ac:dyDescent="0.25">
      <c r="A30" s="33" t="s">
        <v>30</v>
      </c>
      <c r="B30" s="13">
        <v>7227736</v>
      </c>
      <c r="C30" s="18">
        <v>5352951.08</v>
      </c>
      <c r="D30" s="19">
        <f t="shared" si="0"/>
        <v>1874784.92</v>
      </c>
      <c r="E30" s="11" t="s">
        <v>199</v>
      </c>
      <c r="F30" s="1" t="s">
        <v>181</v>
      </c>
    </row>
    <row r="31" spans="1:6" s="12" customFormat="1" ht="30.75" customHeight="1" x14ac:dyDescent="0.25">
      <c r="A31" s="33" t="s">
        <v>31</v>
      </c>
      <c r="B31" s="13">
        <v>30476000</v>
      </c>
      <c r="C31" s="18">
        <v>17671314.710000001</v>
      </c>
      <c r="D31" s="19">
        <f t="shared" si="0"/>
        <v>12804685.289999999</v>
      </c>
      <c r="E31" s="11" t="s">
        <v>199</v>
      </c>
      <c r="F31" s="1" t="s">
        <v>182</v>
      </c>
    </row>
    <row r="32" spans="1:6" s="12" customFormat="1" ht="26.25" customHeight="1" x14ac:dyDescent="0.25">
      <c r="A32" s="33" t="s">
        <v>32</v>
      </c>
      <c r="B32" s="13">
        <v>39929884.649999999</v>
      </c>
      <c r="C32" s="18">
        <v>23742040.140000001</v>
      </c>
      <c r="D32" s="19">
        <f t="shared" si="0"/>
        <v>16187844.509999998</v>
      </c>
      <c r="E32" s="11" t="s">
        <v>199</v>
      </c>
      <c r="F32" s="1" t="s">
        <v>182</v>
      </c>
    </row>
    <row r="33" spans="1:6" s="12" customFormat="1" ht="30" customHeight="1" x14ac:dyDescent="0.25">
      <c r="A33" s="33" t="s">
        <v>33</v>
      </c>
      <c r="B33" s="13">
        <v>2886479.21</v>
      </c>
      <c r="C33" s="18">
        <v>2453507.3199999998</v>
      </c>
      <c r="D33" s="19">
        <f t="shared" si="0"/>
        <v>432971.89000000013</v>
      </c>
      <c r="E33" s="11" t="s">
        <v>200</v>
      </c>
      <c r="F33" s="1" t="s">
        <v>184</v>
      </c>
    </row>
    <row r="34" spans="1:6" s="12" customFormat="1" ht="30.75" customHeight="1" x14ac:dyDescent="0.25">
      <c r="A34" s="33" t="s">
        <v>34</v>
      </c>
      <c r="B34" s="13">
        <v>30476000</v>
      </c>
      <c r="C34" s="18">
        <v>12785571.65</v>
      </c>
      <c r="D34" s="19">
        <f t="shared" si="0"/>
        <v>17690428.350000001</v>
      </c>
      <c r="E34" s="11" t="s">
        <v>199</v>
      </c>
      <c r="F34" s="1" t="s">
        <v>182</v>
      </c>
    </row>
    <row r="35" spans="1:6" s="12" customFormat="1" ht="30" customHeight="1" x14ac:dyDescent="0.25">
      <c r="A35" s="33" t="s">
        <v>35</v>
      </c>
      <c r="B35" s="13">
        <v>38701567.590000004</v>
      </c>
      <c r="C35" s="18">
        <v>45826351.82</v>
      </c>
      <c r="D35" s="19">
        <f t="shared" si="0"/>
        <v>-7124784.2299999967</v>
      </c>
      <c r="E35" s="11" t="s">
        <v>199</v>
      </c>
      <c r="F35" s="1" t="s">
        <v>182</v>
      </c>
    </row>
    <row r="36" spans="1:6" s="12" customFormat="1" ht="29.25" customHeight="1" x14ac:dyDescent="0.25">
      <c r="A36" s="33" t="s">
        <v>36</v>
      </c>
      <c r="B36" s="13">
        <v>34439000</v>
      </c>
      <c r="C36" s="18">
        <v>14432709.77</v>
      </c>
      <c r="D36" s="19">
        <f t="shared" si="0"/>
        <v>20006290.23</v>
      </c>
      <c r="E36" s="11" t="s">
        <v>199</v>
      </c>
      <c r="F36" s="1" t="s">
        <v>182</v>
      </c>
    </row>
    <row r="37" spans="1:6" s="12" customFormat="1" ht="28.5" customHeight="1" x14ac:dyDescent="0.25">
      <c r="A37" s="33" t="s">
        <v>37</v>
      </c>
      <c r="B37" s="13">
        <v>65100000</v>
      </c>
      <c r="C37" s="18">
        <v>42037065.350000001</v>
      </c>
      <c r="D37" s="19">
        <f t="shared" si="0"/>
        <v>23062934.649999999</v>
      </c>
      <c r="E37" s="11" t="s">
        <v>199</v>
      </c>
      <c r="F37" s="1" t="s">
        <v>182</v>
      </c>
    </row>
    <row r="38" spans="1:6" s="12" customFormat="1" ht="30" customHeight="1" x14ac:dyDescent="0.25">
      <c r="A38" s="33" t="s">
        <v>38</v>
      </c>
      <c r="B38" s="14">
        <v>3589982</v>
      </c>
      <c r="C38" s="18">
        <v>2811633.02</v>
      </c>
      <c r="D38" s="19">
        <f t="shared" si="0"/>
        <v>778348.98</v>
      </c>
      <c r="E38" s="11" t="s">
        <v>199</v>
      </c>
      <c r="F38" s="1" t="s">
        <v>182</v>
      </c>
    </row>
    <row r="39" spans="1:6" s="12" customFormat="1" ht="30.75" customHeight="1" x14ac:dyDescent="0.25">
      <c r="A39" s="33" t="s">
        <v>39</v>
      </c>
      <c r="B39" s="14">
        <v>4727763.55</v>
      </c>
      <c r="C39" s="18">
        <v>2288882.23</v>
      </c>
      <c r="D39" s="19">
        <f t="shared" si="0"/>
        <v>2438881.3199999998</v>
      </c>
      <c r="E39" s="11" t="s">
        <v>199</v>
      </c>
      <c r="F39" s="1" t="s">
        <v>182</v>
      </c>
    </row>
    <row r="40" spans="1:6" s="12" customFormat="1" ht="20.25" customHeight="1" x14ac:dyDescent="0.25">
      <c r="A40" s="33" t="s">
        <v>40</v>
      </c>
      <c r="B40" s="14">
        <v>2925164</v>
      </c>
      <c r="C40" s="18">
        <v>1326000</v>
      </c>
      <c r="D40" s="19">
        <f t="shared" si="0"/>
        <v>1599164</v>
      </c>
      <c r="E40" s="11" t="s">
        <v>199</v>
      </c>
      <c r="F40" s="1" t="s">
        <v>182</v>
      </c>
    </row>
    <row r="41" spans="1:6" s="12" customFormat="1" ht="24" customHeight="1" x14ac:dyDescent="0.25">
      <c r="A41" s="33" t="s">
        <v>41</v>
      </c>
      <c r="B41" s="14">
        <v>1355433.15</v>
      </c>
      <c r="C41" s="18">
        <v>596026.80000000005</v>
      </c>
      <c r="D41" s="19">
        <f t="shared" si="0"/>
        <v>759406.34999999986</v>
      </c>
      <c r="E41" s="11" t="s">
        <v>199</v>
      </c>
      <c r="F41" s="1" t="s">
        <v>182</v>
      </c>
    </row>
    <row r="42" spans="1:6" s="12" customFormat="1" ht="21" customHeight="1" x14ac:dyDescent="0.25">
      <c r="A42" s="33" t="s">
        <v>42</v>
      </c>
      <c r="B42" s="14">
        <v>6359000</v>
      </c>
      <c r="C42" s="18">
        <v>1353205.1</v>
      </c>
      <c r="D42" s="19">
        <f t="shared" si="0"/>
        <v>5005794.9000000004</v>
      </c>
      <c r="E42" s="11" t="s">
        <v>199</v>
      </c>
      <c r="F42" s="1" t="s">
        <v>182</v>
      </c>
    </row>
    <row r="43" spans="1:6" s="12" customFormat="1" ht="18.75" customHeight="1" x14ac:dyDescent="0.25">
      <c r="A43" s="33" t="s">
        <v>43</v>
      </c>
      <c r="B43" s="14">
        <v>3032737.55</v>
      </c>
      <c r="C43" s="18">
        <v>1876818.28</v>
      </c>
      <c r="D43" s="19">
        <f t="shared" si="0"/>
        <v>1155919.2699999998</v>
      </c>
      <c r="E43" s="11" t="s">
        <v>199</v>
      </c>
      <c r="F43" s="1" t="s">
        <v>182</v>
      </c>
    </row>
    <row r="44" spans="1:6" s="12" customFormat="1" ht="21" x14ac:dyDescent="0.25">
      <c r="A44" s="33" t="s">
        <v>44</v>
      </c>
      <c r="B44" s="14">
        <v>4893737.82</v>
      </c>
      <c r="C44" s="18">
        <v>1583337.59</v>
      </c>
      <c r="D44" s="19">
        <f t="shared" si="0"/>
        <v>3310400.2300000004</v>
      </c>
      <c r="E44" s="11" t="s">
        <v>199</v>
      </c>
      <c r="F44" s="1" t="s">
        <v>182</v>
      </c>
    </row>
    <row r="45" spans="1:6" s="12" customFormat="1" ht="21" x14ac:dyDescent="0.25">
      <c r="A45" s="33" t="s">
        <v>45</v>
      </c>
      <c r="B45" s="14">
        <v>6786073.9000000004</v>
      </c>
      <c r="C45" s="18">
        <v>3428053.06</v>
      </c>
      <c r="D45" s="19">
        <f t="shared" si="0"/>
        <v>3358020.8400000003</v>
      </c>
      <c r="E45" s="11" t="s">
        <v>199</v>
      </c>
      <c r="F45" s="1" t="s">
        <v>182</v>
      </c>
    </row>
    <row r="46" spans="1:6" s="12" customFormat="1" x14ac:dyDescent="0.25">
      <c r="A46" s="33" t="s">
        <v>46</v>
      </c>
      <c r="B46" s="14">
        <v>293537863</v>
      </c>
      <c r="C46" s="18">
        <v>158669710.53999999</v>
      </c>
      <c r="D46" s="19">
        <f t="shared" si="0"/>
        <v>134868152.46000001</v>
      </c>
      <c r="E46" s="11" t="s">
        <v>199</v>
      </c>
      <c r="F46" s="1" t="s">
        <v>182</v>
      </c>
    </row>
    <row r="47" spans="1:6" s="12" customFormat="1" ht="21" x14ac:dyDescent="0.25">
      <c r="A47" s="33" t="s">
        <v>47</v>
      </c>
      <c r="B47" s="14">
        <v>158004000</v>
      </c>
      <c r="C47" s="18">
        <v>74858601.549999997</v>
      </c>
      <c r="D47" s="19">
        <f t="shared" si="0"/>
        <v>83145398.450000003</v>
      </c>
      <c r="E47" s="11" t="s">
        <v>199</v>
      </c>
      <c r="F47" s="1" t="s">
        <v>181</v>
      </c>
    </row>
    <row r="48" spans="1:6" s="12" customFormat="1" ht="18" x14ac:dyDescent="0.25">
      <c r="A48" s="33" t="s">
        <v>48</v>
      </c>
      <c r="B48" s="14">
        <f>C48/0.85</f>
        <v>1884624</v>
      </c>
      <c r="C48" s="18">
        <v>1601930.4</v>
      </c>
      <c r="D48" s="19">
        <f t="shared" si="0"/>
        <v>282693.60000000009</v>
      </c>
      <c r="E48" s="11" t="s">
        <v>200</v>
      </c>
      <c r="F48" s="1" t="s">
        <v>184</v>
      </c>
    </row>
    <row r="49" spans="1:6" s="12" customFormat="1" ht="18" x14ac:dyDescent="0.25">
      <c r="A49" s="33" t="s">
        <v>49</v>
      </c>
      <c r="B49" s="14">
        <v>12976000</v>
      </c>
      <c r="C49" s="18">
        <v>3910475.64</v>
      </c>
      <c r="D49" s="19">
        <f t="shared" si="0"/>
        <v>9065524.3599999994</v>
      </c>
      <c r="E49" s="11" t="s">
        <v>199</v>
      </c>
      <c r="F49" s="1" t="s">
        <v>181</v>
      </c>
    </row>
    <row r="50" spans="1:6" s="12" customFormat="1" ht="18" x14ac:dyDescent="0.25">
      <c r="A50" s="33" t="s">
        <v>50</v>
      </c>
      <c r="B50" s="14">
        <v>17722159</v>
      </c>
      <c r="C50" s="18">
        <v>14641198</v>
      </c>
      <c r="D50" s="19">
        <f t="shared" si="0"/>
        <v>3080961</v>
      </c>
      <c r="E50" s="11" t="s">
        <v>199</v>
      </c>
      <c r="F50" s="1" t="s">
        <v>183</v>
      </c>
    </row>
    <row r="51" spans="1:6" s="12" customFormat="1" ht="18" x14ac:dyDescent="0.25">
      <c r="A51" s="33" t="s">
        <v>51</v>
      </c>
      <c r="B51" s="14">
        <v>5860000</v>
      </c>
      <c r="C51" s="18">
        <v>4669382.2300000004</v>
      </c>
      <c r="D51" s="19">
        <f t="shared" si="0"/>
        <v>1190617.7699999996</v>
      </c>
      <c r="E51" s="11" t="s">
        <v>199</v>
      </c>
      <c r="F51" s="1" t="s">
        <v>181</v>
      </c>
    </row>
    <row r="52" spans="1:6" s="12" customFormat="1" ht="18" x14ac:dyDescent="0.25">
      <c r="A52" s="33" t="s">
        <v>52</v>
      </c>
      <c r="B52" s="20">
        <v>19398300</v>
      </c>
      <c r="C52" s="18">
        <v>14540601.49</v>
      </c>
      <c r="D52" s="19">
        <f t="shared" si="0"/>
        <v>4857698.51</v>
      </c>
      <c r="E52" s="11" t="s">
        <v>200</v>
      </c>
      <c r="F52" s="1" t="s">
        <v>181</v>
      </c>
    </row>
    <row r="53" spans="1:6" s="12" customFormat="1" x14ac:dyDescent="0.25">
      <c r="A53" s="33" t="s">
        <v>53</v>
      </c>
      <c r="B53" s="20">
        <v>15404654</v>
      </c>
      <c r="C53" s="18">
        <v>10112935.109999999</v>
      </c>
      <c r="D53" s="19">
        <f t="shared" si="0"/>
        <v>5291718.8900000006</v>
      </c>
      <c r="E53" s="11" t="s">
        <v>200</v>
      </c>
      <c r="F53" s="1" t="s">
        <v>182</v>
      </c>
    </row>
    <row r="54" spans="1:6" s="12" customFormat="1" x14ac:dyDescent="0.25">
      <c r="A54" s="33" t="s">
        <v>54</v>
      </c>
      <c r="B54" s="20">
        <v>7510828</v>
      </c>
      <c r="C54" s="18">
        <v>5472930.0499999998</v>
      </c>
      <c r="D54" s="19">
        <f t="shared" si="0"/>
        <v>2037897.9500000002</v>
      </c>
      <c r="E54" s="11" t="s">
        <v>200</v>
      </c>
      <c r="F54" s="1" t="s">
        <v>182</v>
      </c>
    </row>
    <row r="55" spans="1:6" s="12" customFormat="1" x14ac:dyDescent="0.25">
      <c r="A55" s="33" t="s">
        <v>55</v>
      </c>
      <c r="B55" s="20">
        <v>12474543</v>
      </c>
      <c r="C55" s="18">
        <v>8609721.6400000006</v>
      </c>
      <c r="D55" s="19">
        <f t="shared" si="0"/>
        <v>3864821.3599999994</v>
      </c>
      <c r="E55" s="11" t="s">
        <v>200</v>
      </c>
      <c r="F55" s="1" t="s">
        <v>182</v>
      </c>
    </row>
    <row r="56" spans="1:6" s="12" customFormat="1" x14ac:dyDescent="0.25">
      <c r="A56" s="33" t="s">
        <v>56</v>
      </c>
      <c r="B56" s="20">
        <v>7427989</v>
      </c>
      <c r="C56" s="18">
        <v>4838544.71</v>
      </c>
      <c r="D56" s="19">
        <f t="shared" si="0"/>
        <v>2589444.29</v>
      </c>
      <c r="E56" s="11" t="s">
        <v>200</v>
      </c>
      <c r="F56" s="1" t="s">
        <v>182</v>
      </c>
    </row>
    <row r="57" spans="1:6" s="12" customFormat="1" ht="18" x14ac:dyDescent="0.25">
      <c r="A57" s="33" t="s">
        <v>57</v>
      </c>
      <c r="B57" s="20">
        <v>98504544.590000004</v>
      </c>
      <c r="C57" s="18">
        <v>38327015.409999996</v>
      </c>
      <c r="D57" s="19">
        <f t="shared" si="0"/>
        <v>60177529.180000007</v>
      </c>
      <c r="E57" s="11" t="s">
        <v>199</v>
      </c>
      <c r="F57" s="1" t="s">
        <v>181</v>
      </c>
    </row>
    <row r="58" spans="1:6" s="12" customFormat="1" ht="21.75" customHeight="1" x14ac:dyDescent="0.25">
      <c r="A58" s="33" t="s">
        <v>58</v>
      </c>
      <c r="B58" s="20">
        <v>7786700</v>
      </c>
      <c r="C58" s="18">
        <v>6579350.2000000002</v>
      </c>
      <c r="D58" s="19">
        <f t="shared" si="0"/>
        <v>1207349.7999999998</v>
      </c>
      <c r="E58" s="11" t="s">
        <v>200</v>
      </c>
      <c r="F58" s="1" t="s">
        <v>181</v>
      </c>
    </row>
    <row r="59" spans="1:6" s="12" customFormat="1" ht="21" customHeight="1" x14ac:dyDescent="0.25">
      <c r="A59" s="33" t="s">
        <v>59</v>
      </c>
      <c r="B59" s="20">
        <v>4013000</v>
      </c>
      <c r="C59" s="18">
        <v>2989615.76</v>
      </c>
      <c r="D59" s="19">
        <f t="shared" si="0"/>
        <v>1023384.2400000002</v>
      </c>
      <c r="E59" s="11" t="s">
        <v>199</v>
      </c>
      <c r="F59" s="1" t="s">
        <v>181</v>
      </c>
    </row>
    <row r="60" spans="1:6" s="12" customFormat="1" ht="18" x14ac:dyDescent="0.25">
      <c r="A60" s="33" t="s">
        <v>60</v>
      </c>
      <c r="B60" s="20">
        <v>17700000</v>
      </c>
      <c r="C60" s="18">
        <v>7214295</v>
      </c>
      <c r="D60" s="19">
        <f t="shared" si="0"/>
        <v>10485705</v>
      </c>
      <c r="E60" s="11" t="s">
        <v>199</v>
      </c>
      <c r="F60" s="1" t="s">
        <v>183</v>
      </c>
    </row>
    <row r="61" spans="1:6" s="12" customFormat="1" ht="18" x14ac:dyDescent="0.25">
      <c r="A61" s="33" t="s">
        <v>61</v>
      </c>
      <c r="B61" s="20">
        <v>16601520.15</v>
      </c>
      <c r="C61" s="18">
        <v>13380917</v>
      </c>
      <c r="D61" s="19">
        <f t="shared" si="0"/>
        <v>3220603.1500000004</v>
      </c>
      <c r="E61" s="11" t="s">
        <v>199</v>
      </c>
      <c r="F61" s="1" t="s">
        <v>183</v>
      </c>
    </row>
    <row r="62" spans="1:6" s="12" customFormat="1" ht="18" x14ac:dyDescent="0.25">
      <c r="A62" s="33" t="s">
        <v>62</v>
      </c>
      <c r="B62" s="20">
        <v>10648712</v>
      </c>
      <c r="C62" s="18">
        <v>8502134</v>
      </c>
      <c r="D62" s="19">
        <f t="shared" si="0"/>
        <v>2146578</v>
      </c>
      <c r="E62" s="11" t="s">
        <v>199</v>
      </c>
      <c r="F62" s="1" t="s">
        <v>183</v>
      </c>
    </row>
    <row r="63" spans="1:6" s="12" customFormat="1" ht="21" x14ac:dyDescent="0.25">
      <c r="A63" s="33" t="s">
        <v>63</v>
      </c>
      <c r="B63" s="20">
        <v>2044000</v>
      </c>
      <c r="C63" s="18">
        <v>1285625</v>
      </c>
      <c r="D63" s="19">
        <f t="shared" si="0"/>
        <v>758375</v>
      </c>
      <c r="E63" s="11" t="s">
        <v>199</v>
      </c>
      <c r="F63" s="1" t="s">
        <v>183</v>
      </c>
    </row>
    <row r="64" spans="1:6" s="12" customFormat="1" ht="21" x14ac:dyDescent="0.25">
      <c r="A64" s="33" t="s">
        <v>64</v>
      </c>
      <c r="B64" s="20">
        <v>48545300</v>
      </c>
      <c r="C64" s="18">
        <v>39853780</v>
      </c>
      <c r="D64" s="19">
        <f t="shared" si="0"/>
        <v>8691520</v>
      </c>
      <c r="E64" s="11" t="s">
        <v>199</v>
      </c>
      <c r="F64" s="1" t="s">
        <v>183</v>
      </c>
    </row>
    <row r="65" spans="1:6" s="12" customFormat="1" ht="21" x14ac:dyDescent="0.25">
      <c r="A65" s="33" t="s">
        <v>65</v>
      </c>
      <c r="B65" s="20">
        <v>1928545.06</v>
      </c>
      <c r="C65" s="18">
        <v>1783904.07</v>
      </c>
      <c r="D65" s="19">
        <f t="shared" si="0"/>
        <v>144640.99</v>
      </c>
      <c r="E65" s="11" t="s">
        <v>200</v>
      </c>
      <c r="F65" s="1" t="s">
        <v>181</v>
      </c>
    </row>
    <row r="66" spans="1:6" s="12" customFormat="1" ht="22.5" customHeight="1" x14ac:dyDescent="0.25">
      <c r="A66" s="33" t="s">
        <v>66</v>
      </c>
      <c r="B66" s="20">
        <v>3272000</v>
      </c>
      <c r="C66" s="18">
        <v>2742720.49</v>
      </c>
      <c r="D66" s="19">
        <f t="shared" si="0"/>
        <v>529279.50999999978</v>
      </c>
      <c r="E66" s="11" t="s">
        <v>199</v>
      </c>
      <c r="F66" s="1" t="s">
        <v>181</v>
      </c>
    </row>
    <row r="67" spans="1:6" s="12" customFormat="1" ht="28.5" customHeight="1" x14ac:dyDescent="0.25">
      <c r="A67" s="33" t="s">
        <v>67</v>
      </c>
      <c r="B67" s="20">
        <v>15958285</v>
      </c>
      <c r="C67" s="18">
        <v>12111470.880000001</v>
      </c>
      <c r="D67" s="19">
        <f t="shared" si="0"/>
        <v>3846814.1199999992</v>
      </c>
      <c r="E67" s="11" t="s">
        <v>199</v>
      </c>
      <c r="F67" s="1" t="s">
        <v>181</v>
      </c>
    </row>
    <row r="68" spans="1:6" s="12" customFormat="1" ht="21" x14ac:dyDescent="0.25">
      <c r="A68" s="33" t="s">
        <v>68</v>
      </c>
      <c r="B68" s="20">
        <v>9693000</v>
      </c>
      <c r="C68" s="18">
        <v>7514254.6600000001</v>
      </c>
      <c r="D68" s="19">
        <f t="shared" si="0"/>
        <v>2178745.34</v>
      </c>
      <c r="E68" s="11" t="s">
        <v>199</v>
      </c>
      <c r="F68" s="1" t="s">
        <v>181</v>
      </c>
    </row>
    <row r="69" spans="1:6" s="12" customFormat="1" ht="21" x14ac:dyDescent="0.25">
      <c r="A69" s="33" t="s">
        <v>69</v>
      </c>
      <c r="B69" s="20">
        <v>4334300</v>
      </c>
      <c r="C69" s="18">
        <v>3575803.06</v>
      </c>
      <c r="D69" s="19">
        <f t="shared" ref="D69:D132" si="1">B69-C69</f>
        <v>758496.94</v>
      </c>
      <c r="E69" s="11" t="s">
        <v>199</v>
      </c>
      <c r="F69" s="1" t="s">
        <v>181</v>
      </c>
    </row>
    <row r="70" spans="1:6" s="12" customFormat="1" ht="18" x14ac:dyDescent="0.25">
      <c r="A70" s="33" t="s">
        <v>70</v>
      </c>
      <c r="B70" s="20">
        <v>3000000</v>
      </c>
      <c r="C70" s="18">
        <v>2428234.3199999998</v>
      </c>
      <c r="D70" s="19">
        <f t="shared" si="1"/>
        <v>571765.68000000017</v>
      </c>
      <c r="E70" s="11" t="s">
        <v>199</v>
      </c>
      <c r="F70" s="1" t="s">
        <v>181</v>
      </c>
    </row>
    <row r="71" spans="1:6" s="12" customFormat="1" ht="21" x14ac:dyDescent="0.25">
      <c r="A71" s="33" t="s">
        <v>71</v>
      </c>
      <c r="B71" s="20">
        <v>5774012</v>
      </c>
      <c r="C71" s="18">
        <v>4871301.3899999997</v>
      </c>
      <c r="D71" s="19">
        <f t="shared" si="1"/>
        <v>902710.61000000034</v>
      </c>
      <c r="E71" s="11" t="s">
        <v>199</v>
      </c>
      <c r="F71" s="1" t="s">
        <v>181</v>
      </c>
    </row>
    <row r="72" spans="1:6" s="12" customFormat="1" ht="21" x14ac:dyDescent="0.25">
      <c r="A72" s="33" t="s">
        <v>71</v>
      </c>
      <c r="B72" s="20">
        <v>9931894</v>
      </c>
      <c r="C72" s="18">
        <v>8405500.6199999992</v>
      </c>
      <c r="D72" s="19">
        <f t="shared" si="1"/>
        <v>1526393.3800000008</v>
      </c>
      <c r="E72" s="11" t="s">
        <v>199</v>
      </c>
      <c r="F72" s="1" t="s">
        <v>181</v>
      </c>
    </row>
    <row r="73" spans="1:6" s="12" customFormat="1" ht="21" x14ac:dyDescent="0.25">
      <c r="A73" s="33" t="s">
        <v>72</v>
      </c>
      <c r="B73" s="20">
        <v>440818968.70999998</v>
      </c>
      <c r="C73" s="18">
        <v>239486375</v>
      </c>
      <c r="D73" s="19">
        <f t="shared" si="1"/>
        <v>201332593.70999998</v>
      </c>
      <c r="E73" s="11" t="s">
        <v>199</v>
      </c>
      <c r="F73" s="1" t="s">
        <v>180</v>
      </c>
    </row>
    <row r="74" spans="1:6" s="12" customFormat="1" ht="18" x14ac:dyDescent="0.25">
      <c r="A74" s="33" t="s">
        <v>73</v>
      </c>
      <c r="B74" s="20">
        <v>3605000</v>
      </c>
      <c r="C74" s="18">
        <v>2339466.88</v>
      </c>
      <c r="D74" s="19">
        <f t="shared" si="1"/>
        <v>1265533.1200000001</v>
      </c>
      <c r="E74" s="11" t="s">
        <v>200</v>
      </c>
      <c r="F74" s="1" t="s">
        <v>181</v>
      </c>
    </row>
    <row r="75" spans="1:6" s="12" customFormat="1" ht="21" x14ac:dyDescent="0.25">
      <c r="A75" s="33" t="s">
        <v>74</v>
      </c>
      <c r="B75" s="20">
        <v>5189000</v>
      </c>
      <c r="C75" s="18">
        <v>1493650.29</v>
      </c>
      <c r="D75" s="19">
        <f t="shared" si="1"/>
        <v>3695349.71</v>
      </c>
      <c r="E75" s="11" t="s">
        <v>200</v>
      </c>
      <c r="F75" s="1" t="s">
        <v>184</v>
      </c>
    </row>
    <row r="76" spans="1:6" s="12" customFormat="1" ht="18" x14ac:dyDescent="0.25">
      <c r="A76" s="33" t="s">
        <v>75</v>
      </c>
      <c r="B76" s="20">
        <v>152843000</v>
      </c>
      <c r="C76" s="18">
        <v>109359630.59</v>
      </c>
      <c r="D76" s="19">
        <f t="shared" si="1"/>
        <v>43483369.409999996</v>
      </c>
      <c r="E76" s="11" t="s">
        <v>199</v>
      </c>
      <c r="F76" s="1" t="s">
        <v>181</v>
      </c>
    </row>
    <row r="77" spans="1:6" s="12" customFormat="1" ht="18" x14ac:dyDescent="0.25">
      <c r="A77" s="33" t="s">
        <v>76</v>
      </c>
      <c r="B77" s="20">
        <v>37665298</v>
      </c>
      <c r="C77" s="18">
        <v>27755281.699999999</v>
      </c>
      <c r="D77" s="19">
        <f t="shared" si="1"/>
        <v>9910016.3000000007</v>
      </c>
      <c r="E77" s="11" t="s">
        <v>199</v>
      </c>
      <c r="F77" s="1" t="s">
        <v>181</v>
      </c>
    </row>
    <row r="78" spans="1:6" s="12" customFormat="1" ht="21" x14ac:dyDescent="0.25">
      <c r="A78" s="33" t="s">
        <v>77</v>
      </c>
      <c r="B78" s="20">
        <v>403162</v>
      </c>
      <c r="C78" s="18">
        <v>77686.600000000006</v>
      </c>
      <c r="D78" s="19">
        <f t="shared" si="1"/>
        <v>325475.40000000002</v>
      </c>
      <c r="E78" s="11" t="s">
        <v>200</v>
      </c>
      <c r="F78" s="1" t="s">
        <v>182</v>
      </c>
    </row>
    <row r="79" spans="1:6" s="12" customFormat="1" ht="21" x14ac:dyDescent="0.25">
      <c r="A79" s="33" t="s">
        <v>78</v>
      </c>
      <c r="B79" s="20">
        <v>2674000</v>
      </c>
      <c r="C79" s="18">
        <v>1708479.22</v>
      </c>
      <c r="D79" s="19">
        <f t="shared" si="1"/>
        <v>965520.78</v>
      </c>
      <c r="E79" s="11" t="s">
        <v>199</v>
      </c>
      <c r="F79" s="1" t="s">
        <v>182</v>
      </c>
    </row>
    <row r="80" spans="1:6" s="12" customFormat="1" ht="21" x14ac:dyDescent="0.25">
      <c r="A80" s="33" t="s">
        <v>79</v>
      </c>
      <c r="B80" s="20">
        <v>51209457.590000004</v>
      </c>
      <c r="C80" s="18">
        <v>37226136.710000001</v>
      </c>
      <c r="D80" s="19">
        <f t="shared" si="1"/>
        <v>13983320.880000003</v>
      </c>
      <c r="E80" s="11" t="s">
        <v>199</v>
      </c>
      <c r="F80" s="1" t="s">
        <v>181</v>
      </c>
    </row>
    <row r="81" spans="1:6" s="12" customFormat="1" x14ac:dyDescent="0.25">
      <c r="A81" s="33" t="s">
        <v>80</v>
      </c>
      <c r="B81" s="20">
        <v>791600</v>
      </c>
      <c r="C81" s="18">
        <v>550761.75</v>
      </c>
      <c r="D81" s="19">
        <f t="shared" si="1"/>
        <v>240838.25</v>
      </c>
      <c r="E81" s="11" t="s">
        <v>200</v>
      </c>
      <c r="F81" s="1" t="s">
        <v>182</v>
      </c>
    </row>
    <row r="82" spans="1:6" s="12" customFormat="1" ht="19.5" customHeight="1" x14ac:dyDescent="0.25">
      <c r="A82" s="33" t="s">
        <v>81</v>
      </c>
      <c r="B82" s="20">
        <v>4249704.25</v>
      </c>
      <c r="C82" s="18">
        <v>3478656.64</v>
      </c>
      <c r="D82" s="19">
        <f t="shared" si="1"/>
        <v>771047.60999999987</v>
      </c>
      <c r="E82" s="11" t="s">
        <v>200</v>
      </c>
      <c r="F82" s="1" t="s">
        <v>184</v>
      </c>
    </row>
    <row r="83" spans="1:6" s="12" customFormat="1" ht="20.25" customHeight="1" x14ac:dyDescent="0.25">
      <c r="A83" s="33" t="s">
        <v>82</v>
      </c>
      <c r="B83" s="20">
        <v>6549000</v>
      </c>
      <c r="C83" s="18">
        <v>4910841.95</v>
      </c>
      <c r="D83" s="19">
        <f t="shared" si="1"/>
        <v>1638158.0499999998</v>
      </c>
      <c r="E83" s="11" t="s">
        <v>200</v>
      </c>
      <c r="F83" s="1" t="s">
        <v>184</v>
      </c>
    </row>
    <row r="84" spans="1:6" s="12" customFormat="1" x14ac:dyDescent="0.25">
      <c r="A84" s="33" t="s">
        <v>83</v>
      </c>
      <c r="B84" s="20">
        <v>985240</v>
      </c>
      <c r="C84" s="18">
        <v>587375.6</v>
      </c>
      <c r="D84" s="19">
        <f t="shared" si="1"/>
        <v>397864.4</v>
      </c>
      <c r="E84" s="11" t="s">
        <v>200</v>
      </c>
      <c r="F84" s="1" t="s">
        <v>182</v>
      </c>
    </row>
    <row r="85" spans="1:6" s="12" customFormat="1" ht="18" x14ac:dyDescent="0.25">
      <c r="A85" s="33" t="s">
        <v>84</v>
      </c>
      <c r="B85" s="20">
        <v>1938000</v>
      </c>
      <c r="C85" s="18">
        <v>1393276</v>
      </c>
      <c r="D85" s="19">
        <f t="shared" si="1"/>
        <v>544724</v>
      </c>
      <c r="E85" s="11" t="s">
        <v>199</v>
      </c>
      <c r="F85" s="1" t="s">
        <v>183</v>
      </c>
    </row>
    <row r="86" spans="1:6" s="12" customFormat="1" ht="18" x14ac:dyDescent="0.25">
      <c r="A86" s="33" t="s">
        <v>85</v>
      </c>
      <c r="B86" s="20">
        <v>9795643</v>
      </c>
      <c r="C86" s="18">
        <v>5422814.6200000001</v>
      </c>
      <c r="D86" s="19">
        <f t="shared" si="1"/>
        <v>4372828.38</v>
      </c>
      <c r="E86" s="11" t="s">
        <v>199</v>
      </c>
      <c r="F86" s="1" t="s">
        <v>181</v>
      </c>
    </row>
    <row r="87" spans="1:6" s="12" customFormat="1" ht="18" x14ac:dyDescent="0.25">
      <c r="A87" s="33" t="s">
        <v>86</v>
      </c>
      <c r="B87" s="20">
        <v>142918766.75</v>
      </c>
      <c r="C87" s="18">
        <v>117875043.64</v>
      </c>
      <c r="D87" s="19">
        <f t="shared" si="1"/>
        <v>25043723.109999999</v>
      </c>
      <c r="E87" s="11" t="s">
        <v>199</v>
      </c>
      <c r="F87" s="1" t="s">
        <v>181</v>
      </c>
    </row>
    <row r="88" spans="1:6" s="12" customFormat="1" ht="21" x14ac:dyDescent="0.25">
      <c r="A88" s="33" t="s">
        <v>87</v>
      </c>
      <c r="B88" s="20">
        <v>2024612.12</v>
      </c>
      <c r="C88" s="18">
        <v>1442237.33</v>
      </c>
      <c r="D88" s="19">
        <f t="shared" si="1"/>
        <v>582374.79</v>
      </c>
      <c r="E88" s="11" t="s">
        <v>199</v>
      </c>
      <c r="F88" s="1" t="s">
        <v>184</v>
      </c>
    </row>
    <row r="89" spans="1:6" s="12" customFormat="1" ht="18" x14ac:dyDescent="0.25">
      <c r="A89" s="33" t="s">
        <v>88</v>
      </c>
      <c r="B89" s="20">
        <v>4027000</v>
      </c>
      <c r="C89" s="18">
        <v>3400000</v>
      </c>
      <c r="D89" s="19">
        <f t="shared" si="1"/>
        <v>627000</v>
      </c>
      <c r="E89" s="11" t="s">
        <v>199</v>
      </c>
      <c r="F89" s="1" t="s">
        <v>183</v>
      </c>
    </row>
    <row r="90" spans="1:6" s="12" customFormat="1" ht="18" x14ac:dyDescent="0.25">
      <c r="A90" s="33" t="s">
        <v>89</v>
      </c>
      <c r="B90" s="20">
        <v>2008188</v>
      </c>
      <c r="C90" s="18">
        <v>1894448</v>
      </c>
      <c r="D90" s="19">
        <f t="shared" si="1"/>
        <v>113740</v>
      </c>
      <c r="E90" s="11" t="s">
        <v>199</v>
      </c>
      <c r="F90" s="1" t="s">
        <v>181</v>
      </c>
    </row>
    <row r="91" spans="1:6" s="12" customFormat="1" ht="18" x14ac:dyDescent="0.25">
      <c r="A91" s="33" t="s">
        <v>90</v>
      </c>
      <c r="B91" s="20">
        <v>928000</v>
      </c>
      <c r="C91" s="18">
        <v>788970</v>
      </c>
      <c r="D91" s="19">
        <f t="shared" si="1"/>
        <v>139030</v>
      </c>
      <c r="E91" s="11" t="s">
        <v>199</v>
      </c>
      <c r="F91" s="1" t="s">
        <v>183</v>
      </c>
    </row>
    <row r="92" spans="1:6" s="12" customFormat="1" ht="31.5" x14ac:dyDescent="0.25">
      <c r="A92" s="33" t="s">
        <v>91</v>
      </c>
      <c r="B92" s="20">
        <v>5338140</v>
      </c>
      <c r="C92" s="18">
        <v>4537414.75</v>
      </c>
      <c r="D92" s="19">
        <f t="shared" si="1"/>
        <v>800725.25</v>
      </c>
      <c r="E92" s="11" t="s">
        <v>199</v>
      </c>
      <c r="F92" s="1" t="s">
        <v>182</v>
      </c>
    </row>
    <row r="93" spans="1:6" s="12" customFormat="1" ht="21" x14ac:dyDescent="0.25">
      <c r="A93" s="33" t="s">
        <v>92</v>
      </c>
      <c r="B93" s="20">
        <v>7804588.21</v>
      </c>
      <c r="C93" s="18">
        <v>6347306.9900000002</v>
      </c>
      <c r="D93" s="19">
        <f t="shared" si="1"/>
        <v>1457281.2199999997</v>
      </c>
      <c r="E93" s="11" t="s">
        <v>200</v>
      </c>
      <c r="F93" s="1" t="s">
        <v>184</v>
      </c>
    </row>
    <row r="94" spans="1:6" s="12" customFormat="1" ht="18" x14ac:dyDescent="0.25">
      <c r="A94" s="33" t="s">
        <v>93</v>
      </c>
      <c r="B94" s="20">
        <v>127277000</v>
      </c>
      <c r="C94" s="18">
        <v>75292659.239999995</v>
      </c>
      <c r="D94" s="19">
        <f t="shared" si="1"/>
        <v>51984340.760000005</v>
      </c>
      <c r="E94" s="11" t="s">
        <v>199</v>
      </c>
      <c r="F94" s="1" t="s">
        <v>181</v>
      </c>
    </row>
    <row r="95" spans="1:6" s="12" customFormat="1" ht="18" x14ac:dyDescent="0.25">
      <c r="A95" s="33" t="s">
        <v>94</v>
      </c>
      <c r="B95" s="20">
        <v>207800000</v>
      </c>
      <c r="C95" s="18">
        <v>156592446.30000001</v>
      </c>
      <c r="D95" s="19">
        <f t="shared" si="1"/>
        <v>51207553.699999988</v>
      </c>
      <c r="E95" s="11" t="s">
        <v>199</v>
      </c>
      <c r="F95" s="1" t="s">
        <v>181</v>
      </c>
    </row>
    <row r="96" spans="1:6" s="12" customFormat="1" ht="18" x14ac:dyDescent="0.25">
      <c r="A96" s="33" t="s">
        <v>95</v>
      </c>
      <c r="B96" s="20">
        <v>7294000</v>
      </c>
      <c r="C96" s="18">
        <v>2014908.06</v>
      </c>
      <c r="D96" s="19">
        <f t="shared" si="1"/>
        <v>5279091.9399999995</v>
      </c>
      <c r="E96" s="11" t="s">
        <v>200</v>
      </c>
      <c r="F96" s="1" t="s">
        <v>184</v>
      </c>
    </row>
    <row r="97" spans="1:6" s="12" customFormat="1" ht="18" x14ac:dyDescent="0.25">
      <c r="A97" s="33" t="s">
        <v>96</v>
      </c>
      <c r="B97" s="20">
        <v>2605000</v>
      </c>
      <c r="C97" s="18">
        <v>1588395.84</v>
      </c>
      <c r="D97" s="19">
        <f t="shared" si="1"/>
        <v>1016604.1599999999</v>
      </c>
      <c r="E97" s="11" t="s">
        <v>199</v>
      </c>
      <c r="F97" s="1" t="s">
        <v>181</v>
      </c>
    </row>
    <row r="98" spans="1:6" s="12" customFormat="1" ht="18" x14ac:dyDescent="0.25">
      <c r="A98" s="33" t="s">
        <v>97</v>
      </c>
      <c r="B98" s="20">
        <v>104907000</v>
      </c>
      <c r="C98" s="18">
        <v>75440126.189999998</v>
      </c>
      <c r="D98" s="19">
        <f t="shared" si="1"/>
        <v>29466873.810000002</v>
      </c>
      <c r="E98" s="11" t="s">
        <v>199</v>
      </c>
      <c r="F98" s="1" t="s">
        <v>181</v>
      </c>
    </row>
    <row r="99" spans="1:6" s="12" customFormat="1" ht="21" x14ac:dyDescent="0.25">
      <c r="A99" s="33" t="s">
        <v>98</v>
      </c>
      <c r="B99" s="20">
        <v>6892000</v>
      </c>
      <c r="C99" s="18">
        <v>4478588.99</v>
      </c>
      <c r="D99" s="19">
        <f t="shared" si="1"/>
        <v>2413411.0099999998</v>
      </c>
      <c r="E99" s="11" t="s">
        <v>199</v>
      </c>
      <c r="F99" s="1" t="s">
        <v>184</v>
      </c>
    </row>
    <row r="100" spans="1:6" s="12" customFormat="1" ht="21" x14ac:dyDescent="0.25">
      <c r="A100" s="33" t="s">
        <v>190</v>
      </c>
      <c r="B100" s="20">
        <v>27535949</v>
      </c>
      <c r="C100" s="18">
        <v>25815075.239999998</v>
      </c>
      <c r="D100" s="19">
        <f t="shared" si="1"/>
        <v>1720873.7600000016</v>
      </c>
      <c r="E100" s="11" t="s">
        <v>199</v>
      </c>
      <c r="F100" s="1" t="s">
        <v>181</v>
      </c>
    </row>
    <row r="101" spans="1:6" s="12" customFormat="1" ht="18" x14ac:dyDescent="0.25">
      <c r="A101" s="33" t="s">
        <v>99</v>
      </c>
      <c r="B101" s="20">
        <v>76234230</v>
      </c>
      <c r="C101" s="18">
        <v>35771225.689999998</v>
      </c>
      <c r="D101" s="19">
        <f t="shared" si="1"/>
        <v>40463004.310000002</v>
      </c>
      <c r="E101" s="11" t="s">
        <v>199</v>
      </c>
      <c r="F101" s="1" t="s">
        <v>181</v>
      </c>
    </row>
    <row r="102" spans="1:6" s="12" customFormat="1" x14ac:dyDescent="0.25">
      <c r="A102" s="33" t="s">
        <v>100</v>
      </c>
      <c r="B102" s="20">
        <v>2350682.46</v>
      </c>
      <c r="C102" s="18">
        <v>1636043.39</v>
      </c>
      <c r="D102" s="19">
        <f t="shared" si="1"/>
        <v>714639.07000000007</v>
      </c>
      <c r="E102" s="11" t="s">
        <v>200</v>
      </c>
      <c r="F102" s="1" t="s">
        <v>182</v>
      </c>
    </row>
    <row r="103" spans="1:6" s="12" customFormat="1" ht="18" x14ac:dyDescent="0.25">
      <c r="A103" s="33" t="s">
        <v>101</v>
      </c>
      <c r="B103" s="20">
        <v>3783117.03</v>
      </c>
      <c r="C103" s="18">
        <v>2538205.91</v>
      </c>
      <c r="D103" s="19">
        <f t="shared" si="1"/>
        <v>1244911.1199999996</v>
      </c>
      <c r="E103" s="11" t="s">
        <v>199</v>
      </c>
      <c r="F103" s="1" t="s">
        <v>181</v>
      </c>
    </row>
    <row r="104" spans="1:6" s="12" customFormat="1" ht="21" x14ac:dyDescent="0.25">
      <c r="A104" s="33" t="s">
        <v>102</v>
      </c>
      <c r="B104" s="20">
        <v>1309000</v>
      </c>
      <c r="C104" s="18">
        <v>869576.47</v>
      </c>
      <c r="D104" s="19">
        <f t="shared" si="1"/>
        <v>439423.53</v>
      </c>
      <c r="E104" s="11" t="s">
        <v>200</v>
      </c>
      <c r="F104" s="1" t="s">
        <v>182</v>
      </c>
    </row>
    <row r="105" spans="1:6" s="12" customFormat="1" ht="21" x14ac:dyDescent="0.25">
      <c r="A105" s="33" t="s">
        <v>103</v>
      </c>
      <c r="B105" s="20">
        <v>37354089</v>
      </c>
      <c r="C105" s="18">
        <v>32822342.190000001</v>
      </c>
      <c r="D105" s="19">
        <f t="shared" si="1"/>
        <v>4531746.8099999987</v>
      </c>
      <c r="E105" s="11" t="s">
        <v>200</v>
      </c>
      <c r="F105" s="1" t="s">
        <v>182</v>
      </c>
    </row>
    <row r="106" spans="1:6" s="12" customFormat="1" ht="21" x14ac:dyDescent="0.25">
      <c r="A106" s="33" t="s">
        <v>104</v>
      </c>
      <c r="B106" s="20">
        <v>42026148</v>
      </c>
      <c r="C106" s="18">
        <v>35188143.090000004</v>
      </c>
      <c r="D106" s="19">
        <f t="shared" si="1"/>
        <v>6838004.9099999964</v>
      </c>
      <c r="E106" s="11" t="s">
        <v>200</v>
      </c>
      <c r="F106" s="1" t="s">
        <v>182</v>
      </c>
    </row>
    <row r="107" spans="1:6" s="12" customFormat="1" ht="18" x14ac:dyDescent="0.25">
      <c r="A107" s="33" t="s">
        <v>105</v>
      </c>
      <c r="B107" s="20">
        <v>10461000</v>
      </c>
      <c r="C107" s="18">
        <v>9147760.5800000001</v>
      </c>
      <c r="D107" s="19">
        <f t="shared" si="1"/>
        <v>1313239.42</v>
      </c>
      <c r="E107" s="11" t="s">
        <v>199</v>
      </c>
      <c r="F107" s="1" t="s">
        <v>181</v>
      </c>
    </row>
    <row r="108" spans="1:6" s="12" customFormat="1" ht="21" x14ac:dyDescent="0.25">
      <c r="A108" s="33" t="s">
        <v>106</v>
      </c>
      <c r="B108" s="20">
        <v>3795000</v>
      </c>
      <c r="C108" s="18">
        <v>2242490.5699999998</v>
      </c>
      <c r="D108" s="19">
        <f t="shared" si="1"/>
        <v>1552509.4300000002</v>
      </c>
      <c r="E108" s="11" t="s">
        <v>200</v>
      </c>
      <c r="F108" s="1" t="s">
        <v>181</v>
      </c>
    </row>
    <row r="109" spans="1:6" s="12" customFormat="1" ht="18" x14ac:dyDescent="0.25">
      <c r="A109" s="33" t="s">
        <v>107</v>
      </c>
      <c r="B109" s="20">
        <v>10358234.050000001</v>
      </c>
      <c r="C109" s="18">
        <v>1921290</v>
      </c>
      <c r="D109" s="19">
        <f t="shared" si="1"/>
        <v>8436944.0500000007</v>
      </c>
      <c r="E109" s="11" t="s">
        <v>199</v>
      </c>
      <c r="F109" s="1" t="s">
        <v>183</v>
      </c>
    </row>
    <row r="110" spans="1:6" s="12" customFormat="1" ht="18" x14ac:dyDescent="0.25">
      <c r="A110" s="33" t="s">
        <v>108</v>
      </c>
      <c r="B110" s="20">
        <v>21435137</v>
      </c>
      <c r="C110" s="18">
        <v>3915833</v>
      </c>
      <c r="D110" s="19">
        <f t="shared" si="1"/>
        <v>17519304</v>
      </c>
      <c r="E110" s="11" t="s">
        <v>199</v>
      </c>
      <c r="F110" s="1" t="s">
        <v>183</v>
      </c>
    </row>
    <row r="111" spans="1:6" s="12" customFormat="1" ht="18" x14ac:dyDescent="0.25">
      <c r="A111" s="33" t="s">
        <v>109</v>
      </c>
      <c r="B111" s="20">
        <v>13693000</v>
      </c>
      <c r="C111" s="18">
        <v>2420769</v>
      </c>
      <c r="D111" s="19">
        <f t="shared" si="1"/>
        <v>11272231</v>
      </c>
      <c r="E111" s="11" t="s">
        <v>199</v>
      </c>
      <c r="F111" s="1" t="s">
        <v>183</v>
      </c>
    </row>
    <row r="112" spans="1:6" s="12" customFormat="1" ht="18" x14ac:dyDescent="0.25">
      <c r="A112" s="33" t="s">
        <v>110</v>
      </c>
      <c r="B112" s="20">
        <v>13799000</v>
      </c>
      <c r="C112" s="18">
        <v>2834976</v>
      </c>
      <c r="D112" s="19">
        <f t="shared" si="1"/>
        <v>10964024</v>
      </c>
      <c r="E112" s="11" t="s">
        <v>199</v>
      </c>
      <c r="F112" s="1" t="s">
        <v>183</v>
      </c>
    </row>
    <row r="113" spans="1:6" s="12" customFormat="1" ht="18" x14ac:dyDescent="0.25">
      <c r="A113" s="33" t="s">
        <v>111</v>
      </c>
      <c r="B113" s="20">
        <v>24424791.27</v>
      </c>
      <c r="C113" s="18">
        <v>4634131.84</v>
      </c>
      <c r="D113" s="19">
        <f t="shared" si="1"/>
        <v>19790659.43</v>
      </c>
      <c r="E113" s="11" t="s">
        <v>199</v>
      </c>
      <c r="F113" s="1" t="s">
        <v>183</v>
      </c>
    </row>
    <row r="114" spans="1:6" s="12" customFormat="1" ht="18" x14ac:dyDescent="0.25">
      <c r="A114" s="33" t="s">
        <v>112</v>
      </c>
      <c r="B114" s="20">
        <v>16166000</v>
      </c>
      <c r="C114" s="18">
        <v>2884389.36</v>
      </c>
      <c r="D114" s="19">
        <f t="shared" si="1"/>
        <v>13281610.640000001</v>
      </c>
      <c r="E114" s="11" t="s">
        <v>199</v>
      </c>
      <c r="F114" s="1" t="s">
        <v>183</v>
      </c>
    </row>
    <row r="115" spans="1:6" s="12" customFormat="1" ht="21" x14ac:dyDescent="0.25">
      <c r="A115" s="33" t="s">
        <v>113</v>
      </c>
      <c r="B115" s="20">
        <v>20411713</v>
      </c>
      <c r="C115" s="18">
        <v>6080647</v>
      </c>
      <c r="D115" s="19">
        <f t="shared" si="1"/>
        <v>14331066</v>
      </c>
      <c r="E115" s="11" t="s">
        <v>199</v>
      </c>
      <c r="F115" s="1" t="s">
        <v>183</v>
      </c>
    </row>
    <row r="116" spans="1:6" s="12" customFormat="1" x14ac:dyDescent="0.25">
      <c r="A116" s="33" t="s">
        <v>114</v>
      </c>
      <c r="B116" s="20">
        <v>2339000</v>
      </c>
      <c r="C116" s="18">
        <v>1510909</v>
      </c>
      <c r="D116" s="19">
        <f t="shared" si="1"/>
        <v>828091</v>
      </c>
      <c r="E116" s="11" t="s">
        <v>199</v>
      </c>
      <c r="F116" s="1" t="s">
        <v>182</v>
      </c>
    </row>
    <row r="117" spans="1:6" s="12" customFormat="1" ht="18" x14ac:dyDescent="0.25">
      <c r="A117" s="33" t="s">
        <v>115</v>
      </c>
      <c r="B117" s="20">
        <v>54759920</v>
      </c>
      <c r="C117" s="18">
        <v>43800676</v>
      </c>
      <c r="D117" s="19">
        <f t="shared" si="1"/>
        <v>10959244</v>
      </c>
      <c r="E117" s="11" t="s">
        <v>199</v>
      </c>
      <c r="F117" s="1" t="s">
        <v>183</v>
      </c>
    </row>
    <row r="118" spans="1:6" s="12" customFormat="1" ht="21" x14ac:dyDescent="0.25">
      <c r="A118" s="33" t="s">
        <v>116</v>
      </c>
      <c r="B118" s="20">
        <v>5346000</v>
      </c>
      <c r="C118" s="18">
        <v>1303383.42</v>
      </c>
      <c r="D118" s="19">
        <f t="shared" si="1"/>
        <v>4042616.58</v>
      </c>
      <c r="E118" s="11" t="s">
        <v>199</v>
      </c>
      <c r="F118" s="1" t="s">
        <v>182</v>
      </c>
    </row>
    <row r="119" spans="1:6" s="12" customFormat="1" ht="18" x14ac:dyDescent="0.25">
      <c r="A119" s="33" t="s">
        <v>117</v>
      </c>
      <c r="B119" s="20">
        <v>31965824.050000001</v>
      </c>
      <c r="C119" s="18">
        <v>25507137.239999998</v>
      </c>
      <c r="D119" s="19">
        <f t="shared" si="1"/>
        <v>6458686.8100000024</v>
      </c>
      <c r="E119" s="11" t="s">
        <v>199</v>
      </c>
      <c r="F119" s="1" t="s">
        <v>181</v>
      </c>
    </row>
    <row r="120" spans="1:6" s="12" customFormat="1" x14ac:dyDescent="0.25">
      <c r="A120" s="33" t="s">
        <v>118</v>
      </c>
      <c r="B120" s="20">
        <v>10489971</v>
      </c>
      <c r="C120" s="18">
        <v>5067270.6900000004</v>
      </c>
      <c r="D120" s="19">
        <f t="shared" si="1"/>
        <v>5422700.3099999996</v>
      </c>
      <c r="E120" s="11" t="s">
        <v>199</v>
      </c>
      <c r="F120" s="1" t="s">
        <v>182</v>
      </c>
    </row>
    <row r="121" spans="1:6" s="12" customFormat="1" ht="21" x14ac:dyDescent="0.25">
      <c r="A121" s="33" t="s">
        <v>119</v>
      </c>
      <c r="B121" s="20">
        <v>11025533.57</v>
      </c>
      <c r="C121" s="18">
        <v>5260955.99</v>
      </c>
      <c r="D121" s="19">
        <f t="shared" si="1"/>
        <v>5764577.5800000001</v>
      </c>
      <c r="E121" s="11" t="s">
        <v>199</v>
      </c>
      <c r="F121" s="1" t="s">
        <v>182</v>
      </c>
    </row>
    <row r="122" spans="1:6" s="12" customFormat="1" ht="21" x14ac:dyDescent="0.25">
      <c r="A122" s="33" t="s">
        <v>120</v>
      </c>
      <c r="B122" s="20">
        <v>12997000</v>
      </c>
      <c r="C122" s="18">
        <v>2622857.42</v>
      </c>
      <c r="D122" s="19">
        <f t="shared" si="1"/>
        <v>10374142.58</v>
      </c>
      <c r="E122" s="11" t="s">
        <v>199</v>
      </c>
      <c r="F122" s="1" t="s">
        <v>182</v>
      </c>
    </row>
    <row r="123" spans="1:6" s="12" customFormat="1" x14ac:dyDescent="0.25">
      <c r="A123" s="33" t="s">
        <v>121</v>
      </c>
      <c r="B123" s="20">
        <v>9359963</v>
      </c>
      <c r="C123" s="18">
        <v>5916194.7300000004</v>
      </c>
      <c r="D123" s="19">
        <f t="shared" si="1"/>
        <v>3443768.2699999996</v>
      </c>
      <c r="E123" s="11" t="s">
        <v>200</v>
      </c>
      <c r="F123" s="1" t="s">
        <v>182</v>
      </c>
    </row>
    <row r="124" spans="1:6" s="12" customFormat="1" ht="21" x14ac:dyDescent="0.25">
      <c r="A124" s="33" t="s">
        <v>122</v>
      </c>
      <c r="B124" s="20">
        <v>398167963.39999998</v>
      </c>
      <c r="C124" s="18">
        <v>273848505.81999999</v>
      </c>
      <c r="D124" s="19">
        <f t="shared" si="1"/>
        <v>124319457.57999998</v>
      </c>
      <c r="E124" s="11" t="s">
        <v>199</v>
      </c>
      <c r="F124" s="1" t="s">
        <v>181</v>
      </c>
    </row>
    <row r="125" spans="1:6" s="12" customFormat="1" ht="21" x14ac:dyDescent="0.25">
      <c r="A125" s="33" t="s">
        <v>123</v>
      </c>
      <c r="B125" s="20">
        <v>1414000</v>
      </c>
      <c r="C125" s="18">
        <v>771605.8</v>
      </c>
      <c r="D125" s="19">
        <f t="shared" si="1"/>
        <v>642394.19999999995</v>
      </c>
      <c r="E125" s="11" t="s">
        <v>199</v>
      </c>
      <c r="F125" s="1" t="s">
        <v>182</v>
      </c>
    </row>
    <row r="126" spans="1:6" s="12" customFormat="1" x14ac:dyDescent="0.25">
      <c r="A126" s="33" t="s">
        <v>124</v>
      </c>
      <c r="B126" s="20">
        <v>2574000</v>
      </c>
      <c r="C126" s="18">
        <v>1276160.8999999999</v>
      </c>
      <c r="D126" s="19">
        <f t="shared" si="1"/>
        <v>1297839.1000000001</v>
      </c>
      <c r="E126" s="11" t="s">
        <v>199</v>
      </c>
      <c r="F126" s="1" t="s">
        <v>182</v>
      </c>
    </row>
    <row r="127" spans="1:6" s="12" customFormat="1" ht="21" x14ac:dyDescent="0.25">
      <c r="A127" s="33" t="s">
        <v>125</v>
      </c>
      <c r="B127" s="20">
        <v>81009229</v>
      </c>
      <c r="C127" s="18">
        <v>61171490.450000003</v>
      </c>
      <c r="D127" s="19">
        <f t="shared" si="1"/>
        <v>19837738.549999997</v>
      </c>
      <c r="E127" s="11" t="s">
        <v>199</v>
      </c>
      <c r="F127" s="1" t="s">
        <v>183</v>
      </c>
    </row>
    <row r="128" spans="1:6" s="12" customFormat="1" ht="21" x14ac:dyDescent="0.25">
      <c r="A128" s="33" t="s">
        <v>126</v>
      </c>
      <c r="B128" s="20">
        <v>4105000</v>
      </c>
      <c r="C128" s="18">
        <v>1322508.31</v>
      </c>
      <c r="D128" s="19">
        <f t="shared" si="1"/>
        <v>2782491.69</v>
      </c>
      <c r="E128" s="11" t="s">
        <v>199</v>
      </c>
      <c r="F128" s="1" t="s">
        <v>184</v>
      </c>
    </row>
    <row r="129" spans="1:6" s="12" customFormat="1" ht="18" x14ac:dyDescent="0.25">
      <c r="A129" s="33" t="s">
        <v>127</v>
      </c>
      <c r="B129" s="20">
        <v>9725454</v>
      </c>
      <c r="C129" s="18">
        <v>6205952</v>
      </c>
      <c r="D129" s="19">
        <f t="shared" si="1"/>
        <v>3519502</v>
      </c>
      <c r="E129" s="11" t="s">
        <v>199</v>
      </c>
      <c r="F129" s="1" t="s">
        <v>183</v>
      </c>
    </row>
    <row r="130" spans="1:6" s="12" customFormat="1" ht="21" x14ac:dyDescent="0.25">
      <c r="A130" s="33" t="s">
        <v>128</v>
      </c>
      <c r="B130" s="20">
        <v>5139901</v>
      </c>
      <c r="C130" s="18">
        <v>2456084.9300000002</v>
      </c>
      <c r="D130" s="19">
        <f t="shared" si="1"/>
        <v>2683816.0699999998</v>
      </c>
      <c r="E130" s="11" t="s">
        <v>199</v>
      </c>
      <c r="F130" s="1" t="s">
        <v>182</v>
      </c>
    </row>
    <row r="131" spans="1:6" s="12" customFormat="1" ht="21" x14ac:dyDescent="0.25">
      <c r="A131" s="33" t="s">
        <v>129</v>
      </c>
      <c r="B131" s="20">
        <v>21238490</v>
      </c>
      <c r="C131" s="18">
        <v>17666273.5</v>
      </c>
      <c r="D131" s="19">
        <f t="shared" si="1"/>
        <v>3572216.5</v>
      </c>
      <c r="E131" s="11" t="s">
        <v>199</v>
      </c>
      <c r="F131" s="1" t="s">
        <v>182</v>
      </c>
    </row>
    <row r="132" spans="1:6" s="12" customFormat="1" x14ac:dyDescent="0.25">
      <c r="A132" s="33" t="s">
        <v>130</v>
      </c>
      <c r="B132" s="20">
        <v>362000</v>
      </c>
      <c r="C132" s="18">
        <v>267660.75</v>
      </c>
      <c r="D132" s="19">
        <f t="shared" si="1"/>
        <v>94339.25</v>
      </c>
      <c r="E132" s="11" t="s">
        <v>200</v>
      </c>
      <c r="F132" s="1" t="s">
        <v>182</v>
      </c>
    </row>
    <row r="133" spans="1:6" s="12" customFormat="1" ht="18" x14ac:dyDescent="0.25">
      <c r="A133" s="33" t="s">
        <v>131</v>
      </c>
      <c r="B133" s="20">
        <v>48706765.700000003</v>
      </c>
      <c r="C133" s="18">
        <v>38236692.490000002</v>
      </c>
      <c r="D133" s="19">
        <f t="shared" ref="D133:D189" si="2">B133-C133</f>
        <v>10470073.210000001</v>
      </c>
      <c r="E133" s="11" t="s">
        <v>199</v>
      </c>
      <c r="F133" s="1" t="s">
        <v>181</v>
      </c>
    </row>
    <row r="134" spans="1:6" s="12" customFormat="1" x14ac:dyDescent="0.25">
      <c r="A134" s="33" t="s">
        <v>132</v>
      </c>
      <c r="B134" s="20">
        <v>6508000</v>
      </c>
      <c r="C134" s="18">
        <v>5428277.6500000004</v>
      </c>
      <c r="D134" s="19">
        <f t="shared" si="2"/>
        <v>1079722.3499999996</v>
      </c>
      <c r="E134" s="11" t="s">
        <v>199</v>
      </c>
      <c r="F134" s="1" t="s">
        <v>182</v>
      </c>
    </row>
    <row r="135" spans="1:6" s="12" customFormat="1" x14ac:dyDescent="0.25">
      <c r="A135" s="33" t="s">
        <v>133</v>
      </c>
      <c r="B135" s="20">
        <v>1509160</v>
      </c>
      <c r="C135" s="18">
        <v>902269.05</v>
      </c>
      <c r="D135" s="19">
        <f t="shared" si="2"/>
        <v>606890.94999999995</v>
      </c>
      <c r="E135" s="11" t="s">
        <v>199</v>
      </c>
      <c r="F135" s="1" t="s">
        <v>182</v>
      </c>
    </row>
    <row r="136" spans="1:6" s="12" customFormat="1" ht="21" x14ac:dyDescent="0.25">
      <c r="A136" s="33" t="s">
        <v>134</v>
      </c>
      <c r="B136" s="20">
        <v>4049817</v>
      </c>
      <c r="C136" s="18">
        <v>2175951.5499999998</v>
      </c>
      <c r="D136" s="19">
        <f t="shared" si="2"/>
        <v>1873865.4500000002</v>
      </c>
      <c r="E136" s="11" t="s">
        <v>199</v>
      </c>
      <c r="F136" s="1" t="s">
        <v>182</v>
      </c>
    </row>
    <row r="137" spans="1:6" s="12" customFormat="1" ht="21" x14ac:dyDescent="0.25">
      <c r="A137" s="33" t="s">
        <v>191</v>
      </c>
      <c r="B137" s="20">
        <v>5177134</v>
      </c>
      <c r="C137" s="18">
        <v>3590320.93</v>
      </c>
      <c r="D137" s="19">
        <f t="shared" si="2"/>
        <v>1586813.0699999998</v>
      </c>
      <c r="E137" s="11" t="s">
        <v>199</v>
      </c>
      <c r="F137" s="1" t="s">
        <v>182</v>
      </c>
    </row>
    <row r="138" spans="1:6" s="12" customFormat="1" ht="21" x14ac:dyDescent="0.25">
      <c r="A138" s="33" t="s">
        <v>192</v>
      </c>
      <c r="B138" s="20">
        <v>2689837</v>
      </c>
      <c r="C138" s="18">
        <v>1901550.18</v>
      </c>
      <c r="D138" s="19">
        <f t="shared" si="2"/>
        <v>788286.82000000007</v>
      </c>
      <c r="E138" s="11" t="s">
        <v>199</v>
      </c>
      <c r="F138" s="1" t="s">
        <v>182</v>
      </c>
    </row>
    <row r="139" spans="1:6" s="12" customFormat="1" ht="21" x14ac:dyDescent="0.25">
      <c r="A139" s="33" t="s">
        <v>135</v>
      </c>
      <c r="B139" s="20">
        <v>8058338</v>
      </c>
      <c r="C139" s="18">
        <v>4884407.6900000004</v>
      </c>
      <c r="D139" s="19">
        <f t="shared" si="2"/>
        <v>3173930.3099999996</v>
      </c>
      <c r="E139" s="11" t="s">
        <v>199</v>
      </c>
      <c r="F139" s="1" t="s">
        <v>182</v>
      </c>
    </row>
    <row r="140" spans="1:6" s="12" customFormat="1" x14ac:dyDescent="0.25">
      <c r="A140" s="33" t="s">
        <v>136</v>
      </c>
      <c r="B140" s="20">
        <v>3835649.8</v>
      </c>
      <c r="C140" s="18">
        <v>2447563.1</v>
      </c>
      <c r="D140" s="19">
        <f t="shared" si="2"/>
        <v>1388086.6999999997</v>
      </c>
      <c r="E140" s="11" t="s">
        <v>199</v>
      </c>
      <c r="F140" s="1" t="s">
        <v>182</v>
      </c>
    </row>
    <row r="141" spans="1:6" s="12" customFormat="1" ht="21" x14ac:dyDescent="0.25">
      <c r="A141" s="33" t="s">
        <v>137</v>
      </c>
      <c r="B141" s="20">
        <v>2550828</v>
      </c>
      <c r="C141" s="18">
        <v>1334885.8999999999</v>
      </c>
      <c r="D141" s="19">
        <f t="shared" si="2"/>
        <v>1215942.1000000001</v>
      </c>
      <c r="E141" s="11" t="s">
        <v>199</v>
      </c>
      <c r="F141" s="1" t="s">
        <v>182</v>
      </c>
    </row>
    <row r="142" spans="1:6" s="12" customFormat="1" ht="21" x14ac:dyDescent="0.25">
      <c r="A142" s="33" t="s">
        <v>138</v>
      </c>
      <c r="B142" s="20">
        <v>4301210</v>
      </c>
      <c r="C142" s="18">
        <v>1167570.44</v>
      </c>
      <c r="D142" s="19">
        <f t="shared" si="2"/>
        <v>3133639.56</v>
      </c>
      <c r="E142" s="11" t="s">
        <v>199</v>
      </c>
      <c r="F142" s="1" t="s">
        <v>182</v>
      </c>
    </row>
    <row r="143" spans="1:6" s="12" customFormat="1" ht="31.5" x14ac:dyDescent="0.25">
      <c r="A143" s="33" t="s">
        <v>139</v>
      </c>
      <c r="B143" s="20">
        <v>18274687</v>
      </c>
      <c r="C143" s="18">
        <v>7536682.9900000002</v>
      </c>
      <c r="D143" s="19">
        <f t="shared" si="2"/>
        <v>10738004.01</v>
      </c>
      <c r="E143" s="11" t="s">
        <v>199</v>
      </c>
      <c r="F143" s="1" t="s">
        <v>182</v>
      </c>
    </row>
    <row r="144" spans="1:6" s="12" customFormat="1" ht="21" x14ac:dyDescent="0.25">
      <c r="A144" s="33" t="s">
        <v>140</v>
      </c>
      <c r="B144" s="20">
        <v>20742604.48</v>
      </c>
      <c r="C144" s="18">
        <v>12587433.68</v>
      </c>
      <c r="D144" s="19">
        <f t="shared" si="2"/>
        <v>8155170.8000000007</v>
      </c>
      <c r="E144" s="11" t="s">
        <v>199</v>
      </c>
      <c r="F144" s="1" t="s">
        <v>181</v>
      </c>
    </row>
    <row r="145" spans="1:6" s="12" customFormat="1" ht="20.25" customHeight="1" x14ac:dyDescent="0.25">
      <c r="A145" s="33" t="s">
        <v>141</v>
      </c>
      <c r="B145" s="20">
        <v>53066500</v>
      </c>
      <c r="C145" s="18">
        <v>26690839.449999999</v>
      </c>
      <c r="D145" s="19">
        <f t="shared" si="2"/>
        <v>26375660.550000001</v>
      </c>
      <c r="E145" s="11" t="s">
        <v>199</v>
      </c>
      <c r="F145" s="1" t="s">
        <v>183</v>
      </c>
    </row>
    <row r="146" spans="1:6" s="12" customFormat="1" ht="18" x14ac:dyDescent="0.25">
      <c r="A146" s="33" t="s">
        <v>142</v>
      </c>
      <c r="B146" s="20">
        <v>4200000</v>
      </c>
      <c r="C146" s="18">
        <v>2670529.46</v>
      </c>
      <c r="D146" s="19">
        <f t="shared" si="2"/>
        <v>1529470.54</v>
      </c>
      <c r="E146" s="11" t="s">
        <v>200</v>
      </c>
      <c r="F146" s="1" t="s">
        <v>184</v>
      </c>
    </row>
    <row r="147" spans="1:6" s="12" customFormat="1" ht="21" x14ac:dyDescent="0.25">
      <c r="A147" s="33" t="s">
        <v>143</v>
      </c>
      <c r="B147" s="20">
        <v>23050000</v>
      </c>
      <c r="C147" s="18">
        <v>6512342.1500000004</v>
      </c>
      <c r="D147" s="19">
        <f t="shared" si="2"/>
        <v>16537657.85</v>
      </c>
      <c r="E147" s="11" t="s">
        <v>199</v>
      </c>
      <c r="F147" s="1" t="s">
        <v>182</v>
      </c>
    </row>
    <row r="148" spans="1:6" s="12" customFormat="1" ht="21" customHeight="1" x14ac:dyDescent="0.25">
      <c r="A148" s="33" t="s">
        <v>144</v>
      </c>
      <c r="B148" s="20">
        <v>1545908.18</v>
      </c>
      <c r="C148" s="18">
        <v>1314021.93</v>
      </c>
      <c r="D148" s="19">
        <f t="shared" si="2"/>
        <v>231886.25</v>
      </c>
      <c r="E148" s="11" t="s">
        <v>200</v>
      </c>
      <c r="F148" s="1" t="s">
        <v>184</v>
      </c>
    </row>
    <row r="149" spans="1:6" s="12" customFormat="1" ht="21" customHeight="1" x14ac:dyDescent="0.25">
      <c r="A149" s="33" t="s">
        <v>145</v>
      </c>
      <c r="B149" s="20">
        <v>6965000</v>
      </c>
      <c r="C149" s="18">
        <v>2404650</v>
      </c>
      <c r="D149" s="19">
        <f t="shared" si="2"/>
        <v>4560350</v>
      </c>
      <c r="E149" s="11" t="s">
        <v>199</v>
      </c>
      <c r="F149" s="1" t="s">
        <v>183</v>
      </c>
    </row>
    <row r="150" spans="1:6" s="12" customFormat="1" ht="18" x14ac:dyDescent="0.25">
      <c r="A150" s="33" t="s">
        <v>146</v>
      </c>
      <c r="B150" s="20">
        <v>87584827.959999993</v>
      </c>
      <c r="C150" s="18">
        <v>48574821.689999998</v>
      </c>
      <c r="D150" s="19">
        <f t="shared" si="2"/>
        <v>39010006.269999996</v>
      </c>
      <c r="E150" s="11" t="s">
        <v>199</v>
      </c>
      <c r="F150" s="1" t="s">
        <v>181</v>
      </c>
    </row>
    <row r="151" spans="1:6" s="12" customFormat="1" ht="18" x14ac:dyDescent="0.25">
      <c r="A151" s="33" t="s">
        <v>147</v>
      </c>
      <c r="B151" s="20">
        <v>46416000</v>
      </c>
      <c r="C151" s="18">
        <v>37438730.009999998</v>
      </c>
      <c r="D151" s="19">
        <f t="shared" si="2"/>
        <v>8977269.9900000021</v>
      </c>
      <c r="E151" s="11" t="s">
        <v>199</v>
      </c>
      <c r="F151" s="1" t="s">
        <v>181</v>
      </c>
    </row>
    <row r="152" spans="1:6" s="12" customFormat="1" ht="21" x14ac:dyDescent="0.25">
      <c r="A152" s="33" t="s">
        <v>148</v>
      </c>
      <c r="B152" s="20">
        <v>68540</v>
      </c>
      <c r="C152" s="18">
        <v>48802</v>
      </c>
      <c r="D152" s="19">
        <f t="shared" si="2"/>
        <v>19738</v>
      </c>
      <c r="E152" s="11" t="s">
        <v>199</v>
      </c>
      <c r="F152" s="1" t="s">
        <v>183</v>
      </c>
    </row>
    <row r="153" spans="1:6" s="12" customFormat="1" ht="18" x14ac:dyDescent="0.25">
      <c r="A153" s="33" t="s">
        <v>149</v>
      </c>
      <c r="B153" s="20">
        <v>9740261.6300000008</v>
      </c>
      <c r="C153" s="18">
        <v>6132250.2300000004</v>
      </c>
      <c r="D153" s="19">
        <f t="shared" si="2"/>
        <v>3608011.4000000004</v>
      </c>
      <c r="E153" s="11" t="s">
        <v>199</v>
      </c>
      <c r="F153" s="1" t="s">
        <v>181</v>
      </c>
    </row>
    <row r="154" spans="1:6" s="12" customFormat="1" ht="21" x14ac:dyDescent="0.25">
      <c r="A154" s="33" t="s">
        <v>150</v>
      </c>
      <c r="B154" s="20">
        <v>3229000</v>
      </c>
      <c r="C154" s="18">
        <v>2585529.58</v>
      </c>
      <c r="D154" s="19">
        <f t="shared" si="2"/>
        <v>643470.41999999993</v>
      </c>
      <c r="E154" s="11" t="s">
        <v>199</v>
      </c>
      <c r="F154" s="1" t="s">
        <v>181</v>
      </c>
    </row>
    <row r="155" spans="1:6" s="12" customFormat="1" ht="21" x14ac:dyDescent="0.25">
      <c r="A155" s="33" t="s">
        <v>151</v>
      </c>
      <c r="B155" s="20">
        <v>5739000</v>
      </c>
      <c r="C155" s="18">
        <v>4489285.95</v>
      </c>
      <c r="D155" s="19">
        <f t="shared" si="2"/>
        <v>1249714.0499999998</v>
      </c>
      <c r="E155" s="11" t="s">
        <v>199</v>
      </c>
      <c r="F155" s="1" t="s">
        <v>181</v>
      </c>
    </row>
    <row r="156" spans="1:6" s="12" customFormat="1" ht="21" x14ac:dyDescent="0.25">
      <c r="A156" s="33" t="s">
        <v>152</v>
      </c>
      <c r="B156" s="20">
        <v>15485260.18</v>
      </c>
      <c r="C156" s="18">
        <v>11874726.550000001</v>
      </c>
      <c r="D156" s="19">
        <f t="shared" si="2"/>
        <v>3610533.629999999</v>
      </c>
      <c r="E156" s="11" t="s">
        <v>199</v>
      </c>
      <c r="F156" s="1" t="s">
        <v>181</v>
      </c>
    </row>
    <row r="157" spans="1:6" s="12" customFormat="1" x14ac:dyDescent="0.25">
      <c r="A157" s="33" t="s">
        <v>193</v>
      </c>
      <c r="B157" s="20">
        <v>2265114</v>
      </c>
      <c r="C157" s="18">
        <v>1681114.02</v>
      </c>
      <c r="D157" s="19">
        <f t="shared" si="2"/>
        <v>583999.98</v>
      </c>
      <c r="E157" s="11" t="s">
        <v>199</v>
      </c>
      <c r="F157" s="1" t="s">
        <v>182</v>
      </c>
    </row>
    <row r="158" spans="1:6" s="12" customFormat="1" ht="18" x14ac:dyDescent="0.25">
      <c r="A158" s="33" t="s">
        <v>153</v>
      </c>
      <c r="B158" s="20">
        <v>3690400</v>
      </c>
      <c r="C158" s="18">
        <v>3059500.52</v>
      </c>
      <c r="D158" s="19">
        <f t="shared" si="2"/>
        <v>630899.48</v>
      </c>
      <c r="E158" s="11" t="s">
        <v>199</v>
      </c>
      <c r="F158" s="1" t="s">
        <v>181</v>
      </c>
    </row>
    <row r="159" spans="1:6" s="12" customFormat="1" ht="18" x14ac:dyDescent="0.25">
      <c r="A159" s="33" t="s">
        <v>154</v>
      </c>
      <c r="B159" s="20">
        <v>3939000</v>
      </c>
      <c r="C159" s="18">
        <v>1000000</v>
      </c>
      <c r="D159" s="19">
        <f t="shared" si="2"/>
        <v>2939000</v>
      </c>
      <c r="E159" s="11" t="s">
        <v>199</v>
      </c>
      <c r="F159" s="1" t="s">
        <v>183</v>
      </c>
    </row>
    <row r="160" spans="1:6" s="12" customFormat="1" ht="21" x14ac:dyDescent="0.25">
      <c r="A160" s="33" t="s">
        <v>155</v>
      </c>
      <c r="B160" s="20">
        <v>6795436.7999999998</v>
      </c>
      <c r="C160" s="18">
        <v>4183004</v>
      </c>
      <c r="D160" s="19">
        <f t="shared" si="2"/>
        <v>2612432.7999999998</v>
      </c>
      <c r="E160" s="11" t="s">
        <v>199</v>
      </c>
      <c r="F160" s="1" t="s">
        <v>183</v>
      </c>
    </row>
    <row r="161" spans="1:6" s="12" customFormat="1" ht="18" x14ac:dyDescent="0.25">
      <c r="A161" s="33" t="s">
        <v>156</v>
      </c>
      <c r="B161" s="20">
        <v>4056000</v>
      </c>
      <c r="C161" s="18">
        <v>3253939.39</v>
      </c>
      <c r="D161" s="19">
        <f t="shared" si="2"/>
        <v>802060.60999999987</v>
      </c>
      <c r="E161" s="11" t="s">
        <v>199</v>
      </c>
      <c r="F161" s="1" t="s">
        <v>181</v>
      </c>
    </row>
    <row r="162" spans="1:6" s="12" customFormat="1" ht="18" x14ac:dyDescent="0.25">
      <c r="A162" s="33" t="s">
        <v>157</v>
      </c>
      <c r="B162" s="20">
        <v>5850000</v>
      </c>
      <c r="C162" s="18">
        <v>4069840.79</v>
      </c>
      <c r="D162" s="19">
        <f t="shared" si="2"/>
        <v>1780159.21</v>
      </c>
      <c r="E162" s="11" t="s">
        <v>199</v>
      </c>
      <c r="F162" s="1" t="s">
        <v>181</v>
      </c>
    </row>
    <row r="163" spans="1:6" s="12" customFormat="1" ht="21" x14ac:dyDescent="0.25">
      <c r="A163" s="33" t="s">
        <v>158</v>
      </c>
      <c r="B163" s="20">
        <v>6762013</v>
      </c>
      <c r="C163" s="18">
        <v>4264414.29</v>
      </c>
      <c r="D163" s="19">
        <f t="shared" si="2"/>
        <v>2497598.71</v>
      </c>
      <c r="E163" s="11" t="s">
        <v>199</v>
      </c>
      <c r="F163" s="1" t="s">
        <v>182</v>
      </c>
    </row>
    <row r="164" spans="1:6" s="12" customFormat="1" ht="17.25" customHeight="1" x14ac:dyDescent="0.25">
      <c r="A164" s="33" t="s">
        <v>159</v>
      </c>
      <c r="B164" s="20">
        <v>59664000</v>
      </c>
      <c r="C164" s="18">
        <v>26365034.050000001</v>
      </c>
      <c r="D164" s="19">
        <f t="shared" si="2"/>
        <v>33298965.949999999</v>
      </c>
      <c r="E164" s="11" t="s">
        <v>199</v>
      </c>
      <c r="F164" s="1" t="s">
        <v>182</v>
      </c>
    </row>
    <row r="165" spans="1:6" s="12" customFormat="1" ht="16.5" customHeight="1" x14ac:dyDescent="0.25">
      <c r="A165" s="33" t="s">
        <v>203</v>
      </c>
      <c r="B165" s="20">
        <v>15774034</v>
      </c>
      <c r="C165" s="18">
        <v>3890732.7</v>
      </c>
      <c r="D165" s="19">
        <f t="shared" si="2"/>
        <v>11883301.300000001</v>
      </c>
      <c r="E165" s="11" t="s">
        <v>199</v>
      </c>
      <c r="F165" s="1" t="s">
        <v>182</v>
      </c>
    </row>
    <row r="166" spans="1:6" s="12" customFormat="1" ht="23.25" customHeight="1" x14ac:dyDescent="0.25">
      <c r="A166" s="33" t="s">
        <v>194</v>
      </c>
      <c r="B166" s="20">
        <v>1987626</v>
      </c>
      <c r="C166" s="18">
        <v>1280662.3600000001</v>
      </c>
      <c r="D166" s="19">
        <f t="shared" si="2"/>
        <v>706963.6399999999</v>
      </c>
      <c r="E166" s="11" t="s">
        <v>199</v>
      </c>
      <c r="F166" s="1" t="s">
        <v>182</v>
      </c>
    </row>
    <row r="167" spans="1:6" s="12" customFormat="1" ht="21" x14ac:dyDescent="0.25">
      <c r="A167" s="33" t="s">
        <v>195</v>
      </c>
      <c r="B167" s="20">
        <v>5406456</v>
      </c>
      <c r="C167" s="18">
        <v>3284018.2</v>
      </c>
      <c r="D167" s="19">
        <f t="shared" si="2"/>
        <v>2122437.7999999998</v>
      </c>
      <c r="E167" s="11" t="s">
        <v>199</v>
      </c>
      <c r="F167" s="1" t="s">
        <v>182</v>
      </c>
    </row>
    <row r="168" spans="1:6" s="12" customFormat="1" ht="23.25" customHeight="1" x14ac:dyDescent="0.25">
      <c r="A168" s="33" t="s">
        <v>160</v>
      </c>
      <c r="B168" s="20">
        <v>37317000</v>
      </c>
      <c r="C168" s="18">
        <v>9618082.3499999996</v>
      </c>
      <c r="D168" s="19">
        <f t="shared" si="2"/>
        <v>27698917.649999999</v>
      </c>
      <c r="E168" s="11" t="s">
        <v>199</v>
      </c>
      <c r="F168" s="1" t="s">
        <v>182</v>
      </c>
    </row>
    <row r="169" spans="1:6" s="12" customFormat="1" ht="22.5" customHeight="1" x14ac:dyDescent="0.25">
      <c r="A169" s="33" t="s">
        <v>161</v>
      </c>
      <c r="B169" s="20">
        <v>5638300</v>
      </c>
      <c r="C169" s="18">
        <v>2607886.31</v>
      </c>
      <c r="D169" s="19">
        <f t="shared" si="2"/>
        <v>3030413.69</v>
      </c>
      <c r="E169" s="11" t="s">
        <v>199</v>
      </c>
      <c r="F169" s="1" t="s">
        <v>182</v>
      </c>
    </row>
    <row r="170" spans="1:6" s="12" customFormat="1" ht="21" x14ac:dyDescent="0.25">
      <c r="A170" s="33" t="s">
        <v>196</v>
      </c>
      <c r="B170" s="20">
        <v>2544568</v>
      </c>
      <c r="C170" s="18">
        <v>1144379.99</v>
      </c>
      <c r="D170" s="19">
        <f t="shared" si="2"/>
        <v>1400188.01</v>
      </c>
      <c r="E170" s="11" t="s">
        <v>199</v>
      </c>
      <c r="F170" s="1" t="s">
        <v>182</v>
      </c>
    </row>
    <row r="171" spans="1:6" s="12" customFormat="1" ht="21" x14ac:dyDescent="0.25">
      <c r="A171" s="33" t="s">
        <v>162</v>
      </c>
      <c r="B171" s="20">
        <v>2442200</v>
      </c>
      <c r="C171" s="18">
        <v>744207.29</v>
      </c>
      <c r="D171" s="19">
        <f t="shared" si="2"/>
        <v>1697992.71</v>
      </c>
      <c r="E171" s="11" t="s">
        <v>199</v>
      </c>
      <c r="F171" s="1" t="s">
        <v>182</v>
      </c>
    </row>
    <row r="172" spans="1:6" s="12" customFormat="1" ht="21" x14ac:dyDescent="0.25">
      <c r="A172" s="33" t="s">
        <v>163</v>
      </c>
      <c r="B172" s="20">
        <v>31777000</v>
      </c>
      <c r="C172" s="18">
        <v>10182654.65</v>
      </c>
      <c r="D172" s="19">
        <f t="shared" si="2"/>
        <v>21594345.350000001</v>
      </c>
      <c r="E172" s="11" t="s">
        <v>199</v>
      </c>
      <c r="F172" s="1" t="s">
        <v>182</v>
      </c>
    </row>
    <row r="173" spans="1:6" s="12" customFormat="1" ht="21" x14ac:dyDescent="0.25">
      <c r="A173" s="33" t="s">
        <v>164</v>
      </c>
      <c r="B173" s="20">
        <v>14515821.9</v>
      </c>
      <c r="C173" s="18">
        <v>7586854.3499999996</v>
      </c>
      <c r="D173" s="19">
        <f t="shared" si="2"/>
        <v>6928967.5500000007</v>
      </c>
      <c r="E173" s="11" t="s">
        <v>199</v>
      </c>
      <c r="F173" s="1" t="s">
        <v>182</v>
      </c>
    </row>
    <row r="174" spans="1:6" s="12" customFormat="1" ht="21" x14ac:dyDescent="0.25">
      <c r="A174" s="33" t="s">
        <v>197</v>
      </c>
      <c r="B174" s="20">
        <v>5576650</v>
      </c>
      <c r="C174" s="18">
        <v>3917103.07</v>
      </c>
      <c r="D174" s="19">
        <f t="shared" si="2"/>
        <v>1659546.9300000002</v>
      </c>
      <c r="E174" s="11" t="s">
        <v>199</v>
      </c>
      <c r="F174" s="1" t="s">
        <v>182</v>
      </c>
    </row>
    <row r="175" spans="1:6" s="12" customFormat="1" ht="21" x14ac:dyDescent="0.25">
      <c r="A175" s="33" t="s">
        <v>165</v>
      </c>
      <c r="B175" s="20">
        <v>6471000</v>
      </c>
      <c r="C175" s="18">
        <v>1244762.72</v>
      </c>
      <c r="D175" s="19">
        <f t="shared" si="2"/>
        <v>5226237.28</v>
      </c>
      <c r="E175" s="11" t="s">
        <v>199</v>
      </c>
      <c r="F175" s="1" t="s">
        <v>182</v>
      </c>
    </row>
    <row r="176" spans="1:6" s="12" customFormat="1" ht="21" x14ac:dyDescent="0.25">
      <c r="A176" s="33" t="s">
        <v>166</v>
      </c>
      <c r="B176" s="20">
        <v>11779288.68</v>
      </c>
      <c r="C176" s="18">
        <v>7013511.7699999996</v>
      </c>
      <c r="D176" s="19">
        <f t="shared" si="2"/>
        <v>4765776.91</v>
      </c>
      <c r="E176" s="11" t="s">
        <v>199</v>
      </c>
      <c r="F176" s="1" t="s">
        <v>182</v>
      </c>
    </row>
    <row r="177" spans="1:12" s="12" customFormat="1" ht="21" x14ac:dyDescent="0.25">
      <c r="A177" s="33" t="s">
        <v>167</v>
      </c>
      <c r="B177" s="20">
        <v>16658974.710000001</v>
      </c>
      <c r="C177" s="18">
        <v>11958613.4</v>
      </c>
      <c r="D177" s="19">
        <f t="shared" si="2"/>
        <v>4700361.3100000005</v>
      </c>
      <c r="E177" s="11" t="s">
        <v>199</v>
      </c>
      <c r="F177" s="1" t="s">
        <v>182</v>
      </c>
    </row>
    <row r="178" spans="1:12" s="12" customFormat="1" ht="21" x14ac:dyDescent="0.25">
      <c r="A178" s="33" t="s">
        <v>168</v>
      </c>
      <c r="B178" s="20">
        <v>23417000</v>
      </c>
      <c r="C178" s="18">
        <v>14161024.65</v>
      </c>
      <c r="D178" s="19">
        <f t="shared" si="2"/>
        <v>9255975.3499999996</v>
      </c>
      <c r="E178" s="11" t="s">
        <v>199</v>
      </c>
      <c r="F178" s="1" t="s">
        <v>182</v>
      </c>
    </row>
    <row r="179" spans="1:12" s="12" customFormat="1" ht="21.75" customHeight="1" x14ac:dyDescent="0.25">
      <c r="A179" s="33" t="s">
        <v>169</v>
      </c>
      <c r="B179" s="20">
        <v>7832000</v>
      </c>
      <c r="C179" s="18">
        <v>6423571.6799999997</v>
      </c>
      <c r="D179" s="19">
        <f t="shared" si="2"/>
        <v>1408428.3200000003</v>
      </c>
      <c r="E179" s="11" t="s">
        <v>199</v>
      </c>
      <c r="F179" s="1" t="s">
        <v>181</v>
      </c>
    </row>
    <row r="180" spans="1:12" s="12" customFormat="1" ht="16.5" customHeight="1" x14ac:dyDescent="0.25">
      <c r="A180" s="33" t="s">
        <v>170</v>
      </c>
      <c r="B180" s="20">
        <v>11711912</v>
      </c>
      <c r="C180" s="18">
        <v>7070963.3099999996</v>
      </c>
      <c r="D180" s="19">
        <f t="shared" si="2"/>
        <v>4640948.6900000004</v>
      </c>
      <c r="E180" s="11" t="s">
        <v>199</v>
      </c>
      <c r="F180" s="1" t="s">
        <v>182</v>
      </c>
    </row>
    <row r="181" spans="1:12" s="12" customFormat="1" ht="18" x14ac:dyDescent="0.25">
      <c r="A181" s="33" t="s">
        <v>171</v>
      </c>
      <c r="B181" s="20">
        <v>92652989.379999995</v>
      </c>
      <c r="C181" s="18">
        <v>55642926.920000002</v>
      </c>
      <c r="D181" s="19">
        <f t="shared" si="2"/>
        <v>37010062.459999993</v>
      </c>
      <c r="E181" s="11" t="s">
        <v>199</v>
      </c>
      <c r="F181" s="1" t="s">
        <v>181</v>
      </c>
      <c r="J181" s="44"/>
      <c r="K181" s="44"/>
      <c r="L181" s="44"/>
    </row>
    <row r="182" spans="1:12" s="12" customFormat="1" ht="21.75" customHeight="1" x14ac:dyDescent="0.25">
      <c r="A182" s="33" t="s">
        <v>172</v>
      </c>
      <c r="B182" s="20">
        <v>10129000</v>
      </c>
      <c r="C182" s="18">
        <v>7932446.5700000003</v>
      </c>
      <c r="D182" s="19">
        <f t="shared" si="2"/>
        <v>2196553.4299999997</v>
      </c>
      <c r="E182" s="11" t="s">
        <v>199</v>
      </c>
      <c r="F182" s="1" t="s">
        <v>181</v>
      </c>
      <c r="J182" s="44"/>
      <c r="K182" s="44"/>
      <c r="L182" s="44"/>
    </row>
    <row r="183" spans="1:12" s="12" customFormat="1" ht="21" customHeight="1" x14ac:dyDescent="0.25">
      <c r="A183" s="33" t="s">
        <v>173</v>
      </c>
      <c r="B183" s="20">
        <v>10012000</v>
      </c>
      <c r="C183" s="18">
        <v>6929068.25</v>
      </c>
      <c r="D183" s="19">
        <f t="shared" si="2"/>
        <v>3082931.75</v>
      </c>
      <c r="E183" s="11" t="s">
        <v>199</v>
      </c>
      <c r="F183" s="1" t="s">
        <v>181</v>
      </c>
      <c r="J183" s="44"/>
      <c r="K183" s="45"/>
      <c r="L183" s="44"/>
    </row>
    <row r="184" spans="1:12" s="12" customFormat="1" x14ac:dyDescent="0.15">
      <c r="A184" s="33" t="s">
        <v>174</v>
      </c>
      <c r="B184" s="20">
        <v>63005000</v>
      </c>
      <c r="C184" s="18">
        <v>12861736</v>
      </c>
      <c r="D184" s="19">
        <f t="shared" si="2"/>
        <v>50143264</v>
      </c>
      <c r="E184" s="11" t="s">
        <v>199</v>
      </c>
      <c r="F184" s="1" t="s">
        <v>182</v>
      </c>
      <c r="J184" s="44"/>
      <c r="K184" s="46"/>
      <c r="L184" s="44"/>
    </row>
    <row r="185" spans="1:12" s="12" customFormat="1" x14ac:dyDescent="0.25">
      <c r="A185" s="33" t="s">
        <v>175</v>
      </c>
      <c r="B185" s="20">
        <v>39230000</v>
      </c>
      <c r="C185" s="18">
        <v>24464625.59</v>
      </c>
      <c r="D185" s="19">
        <f t="shared" si="2"/>
        <v>14765374.41</v>
      </c>
      <c r="E185" s="11" t="s">
        <v>199</v>
      </c>
      <c r="F185" s="1" t="s">
        <v>182</v>
      </c>
      <c r="K185" s="17"/>
    </row>
    <row r="186" spans="1:12" s="12" customFormat="1" x14ac:dyDescent="0.25">
      <c r="A186" s="33" t="s">
        <v>176</v>
      </c>
      <c r="B186" s="20">
        <v>18636000</v>
      </c>
      <c r="C186" s="18">
        <v>10422361.15</v>
      </c>
      <c r="D186" s="19">
        <f t="shared" si="2"/>
        <v>8213638.8499999996</v>
      </c>
      <c r="E186" s="11" t="s">
        <v>199</v>
      </c>
      <c r="F186" s="1" t="s">
        <v>182</v>
      </c>
    </row>
    <row r="187" spans="1:12" s="12" customFormat="1" x14ac:dyDescent="0.25">
      <c r="A187" s="33" t="s">
        <v>177</v>
      </c>
      <c r="B187" s="20">
        <v>668334.13</v>
      </c>
      <c r="C187" s="18">
        <v>444553.89</v>
      </c>
      <c r="D187" s="19">
        <f t="shared" si="2"/>
        <v>223780.24</v>
      </c>
      <c r="E187" s="11" t="s">
        <v>200</v>
      </c>
      <c r="F187" s="1" t="s">
        <v>182</v>
      </c>
    </row>
    <row r="188" spans="1:12" s="12" customFormat="1" ht="18" x14ac:dyDescent="0.25">
      <c r="A188" s="33" t="s">
        <v>178</v>
      </c>
      <c r="B188" s="20">
        <v>10506700</v>
      </c>
      <c r="C188" s="18">
        <v>6008878</v>
      </c>
      <c r="D188" s="19">
        <f t="shared" si="2"/>
        <v>4497822</v>
      </c>
      <c r="E188" s="38" t="s">
        <v>199</v>
      </c>
      <c r="F188" s="21" t="s">
        <v>183</v>
      </c>
      <c r="K188" s="43"/>
    </row>
    <row r="189" spans="1:12" s="12" customFormat="1" ht="24" customHeight="1" thickBot="1" x14ac:dyDescent="0.2">
      <c r="A189" s="34" t="s">
        <v>179</v>
      </c>
      <c r="B189" s="20">
        <v>22319020.969999999</v>
      </c>
      <c r="C189" s="22">
        <v>17997555.289999999</v>
      </c>
      <c r="D189" s="37">
        <f t="shared" si="2"/>
        <v>4321465.68</v>
      </c>
      <c r="E189" s="39" t="s">
        <v>199</v>
      </c>
      <c r="F189" s="21" t="s">
        <v>181</v>
      </c>
      <c r="K189" s="41"/>
    </row>
    <row r="190" spans="1:12" ht="18" customHeight="1" thickBot="1" x14ac:dyDescent="0.3">
      <c r="A190" s="35" t="s">
        <v>198</v>
      </c>
      <c r="B190" s="23">
        <f>SUM(B5:B189)</f>
        <v>4697021586.7600012</v>
      </c>
      <c r="C190" s="24">
        <f>SUM(C5:C189)</f>
        <v>2909068667.059999</v>
      </c>
      <c r="D190" s="23">
        <f>SUM(D5:D189)</f>
        <v>1787952919.6999991</v>
      </c>
      <c r="E190" s="25"/>
      <c r="F190" s="40"/>
      <c r="K190" s="42"/>
    </row>
    <row r="191" spans="1:12" x14ac:dyDescent="0.25">
      <c r="C191" s="29"/>
      <c r="D191" s="28"/>
    </row>
    <row r="192" spans="1:12" x14ac:dyDescent="0.25">
      <c r="K192" s="42"/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91"/>
  <sheetViews>
    <sheetView workbookViewId="0"/>
  </sheetViews>
  <sheetFormatPr defaultRowHeight="15" x14ac:dyDescent="0.25"/>
  <cols>
    <col min="4" max="4" width="15.140625" customWidth="1"/>
    <col min="6" max="6" width="14.85546875" customWidth="1"/>
    <col min="7" max="7" width="13.85546875" customWidth="1"/>
  </cols>
  <sheetData>
    <row r="2" spans="1:7" x14ac:dyDescent="0.25">
      <c r="A2" s="3"/>
      <c r="B2" s="3"/>
      <c r="C2" s="6"/>
      <c r="D2" s="3"/>
      <c r="E2" s="3"/>
    </row>
    <row r="3" spans="1:7" ht="15.75" thickBot="1" x14ac:dyDescent="0.3"/>
    <row r="4" spans="1:7" ht="45.75" thickBot="1" x14ac:dyDescent="0.3">
      <c r="A4" s="7"/>
      <c r="B4" s="8"/>
      <c r="C4" s="16" t="s">
        <v>185</v>
      </c>
      <c r="D4" s="8" t="s">
        <v>186</v>
      </c>
      <c r="E4" s="8"/>
      <c r="F4" s="9"/>
    </row>
    <row r="5" spans="1:7" s="12" customFormat="1" ht="18" x14ac:dyDescent="0.25">
      <c r="B5" s="12">
        <v>14433000</v>
      </c>
      <c r="C5" s="15">
        <v>7011650</v>
      </c>
      <c r="D5" s="17">
        <f>B5-C5</f>
        <v>7421350</v>
      </c>
      <c r="E5" s="1" t="s">
        <v>180</v>
      </c>
      <c r="G5" s="1" t="s">
        <v>187</v>
      </c>
    </row>
    <row r="6" spans="1:7" s="12" customFormat="1" ht="36" x14ac:dyDescent="0.25">
      <c r="C6" s="15">
        <v>1963008.19</v>
      </c>
      <c r="D6" s="17">
        <f t="shared" ref="D6:D69" si="0">B6-C6</f>
        <v>-1963008.19</v>
      </c>
      <c r="E6" s="1" t="s">
        <v>181</v>
      </c>
      <c r="G6" s="1" t="s">
        <v>187</v>
      </c>
    </row>
    <row r="7" spans="1:7" s="12" customFormat="1" ht="36" x14ac:dyDescent="0.25">
      <c r="C7" s="15">
        <v>471685.83</v>
      </c>
      <c r="D7" s="17">
        <f t="shared" si="0"/>
        <v>-471685.83</v>
      </c>
      <c r="E7" s="1" t="s">
        <v>181</v>
      </c>
      <c r="G7" s="1" t="s">
        <v>187</v>
      </c>
    </row>
    <row r="8" spans="1:7" s="12" customFormat="1" ht="36" x14ac:dyDescent="0.25">
      <c r="C8" s="15">
        <v>1699243.46</v>
      </c>
      <c r="D8" s="17">
        <f t="shared" si="0"/>
        <v>-1699243.46</v>
      </c>
      <c r="E8" s="1" t="s">
        <v>181</v>
      </c>
      <c r="G8" s="1" t="s">
        <v>187</v>
      </c>
    </row>
    <row r="9" spans="1:7" s="12" customFormat="1" ht="18" x14ac:dyDescent="0.25">
      <c r="C9" s="15">
        <v>2483781.6</v>
      </c>
      <c r="D9" s="17">
        <f t="shared" si="0"/>
        <v>-2483781.6</v>
      </c>
      <c r="E9" s="1" t="s">
        <v>182</v>
      </c>
      <c r="G9" s="1" t="s">
        <v>187</v>
      </c>
    </row>
    <row r="10" spans="1:7" s="12" customFormat="1" ht="36" x14ac:dyDescent="0.25">
      <c r="C10" s="15">
        <v>7297947.9400000004</v>
      </c>
      <c r="D10" s="17">
        <f t="shared" si="0"/>
        <v>-7297947.9400000004</v>
      </c>
      <c r="E10" s="1" t="s">
        <v>181</v>
      </c>
      <c r="G10" s="1" t="s">
        <v>187</v>
      </c>
    </row>
    <row r="11" spans="1:7" s="12" customFormat="1" ht="27" x14ac:dyDescent="0.25">
      <c r="C11" s="15">
        <v>0</v>
      </c>
      <c r="D11" s="17">
        <f t="shared" si="0"/>
        <v>0</v>
      </c>
      <c r="E11" s="1" t="s">
        <v>183</v>
      </c>
      <c r="G11" s="1" t="s">
        <v>188</v>
      </c>
    </row>
    <row r="12" spans="1:7" s="12" customFormat="1" ht="36" x14ac:dyDescent="0.25">
      <c r="C12" s="15">
        <v>4073413.34</v>
      </c>
      <c r="D12" s="17">
        <f t="shared" si="0"/>
        <v>-4073413.34</v>
      </c>
      <c r="E12" s="1" t="s">
        <v>181</v>
      </c>
      <c r="G12" s="1" t="s">
        <v>187</v>
      </c>
    </row>
    <row r="13" spans="1:7" s="12" customFormat="1" ht="36" x14ac:dyDescent="0.25">
      <c r="C13" s="15">
        <v>4302776.9400000004</v>
      </c>
      <c r="D13" s="17">
        <f t="shared" si="0"/>
        <v>-4302776.9400000004</v>
      </c>
      <c r="E13" s="1" t="s">
        <v>181</v>
      </c>
      <c r="G13" s="1" t="s">
        <v>189</v>
      </c>
    </row>
    <row r="14" spans="1:7" s="12" customFormat="1" ht="18" x14ac:dyDescent="0.25">
      <c r="C14" s="15">
        <v>566702.99</v>
      </c>
      <c r="D14" s="17">
        <f t="shared" si="0"/>
        <v>-566702.99</v>
      </c>
      <c r="E14" s="1" t="s">
        <v>182</v>
      </c>
      <c r="G14" s="1" t="s">
        <v>187</v>
      </c>
    </row>
    <row r="15" spans="1:7" s="12" customFormat="1" ht="42" customHeight="1" x14ac:dyDescent="0.25">
      <c r="C15" s="15">
        <v>832875.89</v>
      </c>
      <c r="D15" s="17">
        <f t="shared" si="0"/>
        <v>-832875.89</v>
      </c>
      <c r="E15" s="1" t="s">
        <v>182</v>
      </c>
      <c r="G15" s="1" t="s">
        <v>187</v>
      </c>
    </row>
    <row r="16" spans="1:7" s="12" customFormat="1" ht="36" x14ac:dyDescent="0.25">
      <c r="C16" s="15">
        <v>10925038.810000001</v>
      </c>
      <c r="D16" s="17">
        <f t="shared" si="0"/>
        <v>-10925038.810000001</v>
      </c>
      <c r="E16" s="1" t="s">
        <v>181</v>
      </c>
      <c r="G16" s="1" t="s">
        <v>187</v>
      </c>
    </row>
    <row r="17" spans="3:7" s="12" customFormat="1" ht="27" x14ac:dyDescent="0.25">
      <c r="C17" s="15">
        <v>23708144</v>
      </c>
      <c r="D17" s="17">
        <f t="shared" si="0"/>
        <v>-23708144</v>
      </c>
      <c r="E17" s="1" t="s">
        <v>183</v>
      </c>
      <c r="G17" s="1" t="s">
        <v>187</v>
      </c>
    </row>
    <row r="18" spans="3:7" s="12" customFormat="1" ht="27" x14ac:dyDescent="0.25">
      <c r="C18" s="15">
        <v>1912318</v>
      </c>
      <c r="D18" s="17">
        <f t="shared" si="0"/>
        <v>-1912318</v>
      </c>
      <c r="E18" s="1" t="s">
        <v>183</v>
      </c>
      <c r="G18" s="1" t="s">
        <v>187</v>
      </c>
    </row>
    <row r="19" spans="3:7" s="12" customFormat="1" ht="27" x14ac:dyDescent="0.25">
      <c r="C19" s="15">
        <v>1917106</v>
      </c>
      <c r="D19" s="17">
        <f t="shared" si="0"/>
        <v>-1917106</v>
      </c>
      <c r="E19" s="1" t="s">
        <v>183</v>
      </c>
      <c r="G19" s="1" t="s">
        <v>187</v>
      </c>
    </row>
    <row r="20" spans="3:7" s="12" customFormat="1" ht="36" x14ac:dyDescent="0.25">
      <c r="C20" s="15">
        <v>852225.05</v>
      </c>
      <c r="D20" s="17">
        <f t="shared" si="0"/>
        <v>-852225.05</v>
      </c>
      <c r="E20" s="1" t="s">
        <v>181</v>
      </c>
      <c r="G20" s="1" t="s">
        <v>187</v>
      </c>
    </row>
    <row r="21" spans="3:7" s="12" customFormat="1" ht="36" x14ac:dyDescent="0.25">
      <c r="C21" s="15">
        <v>2807629.56</v>
      </c>
      <c r="D21" s="17">
        <f t="shared" si="0"/>
        <v>-2807629.56</v>
      </c>
      <c r="E21" s="1" t="s">
        <v>181</v>
      </c>
      <c r="G21" s="1" t="s">
        <v>187</v>
      </c>
    </row>
    <row r="22" spans="3:7" s="12" customFormat="1" ht="36" x14ac:dyDescent="0.25">
      <c r="C22" s="15">
        <v>5972750.3799999999</v>
      </c>
      <c r="D22" s="17">
        <f t="shared" si="0"/>
        <v>-5972750.3799999999</v>
      </c>
      <c r="E22" s="1" t="s">
        <v>181</v>
      </c>
      <c r="G22" s="1" t="s">
        <v>187</v>
      </c>
    </row>
    <row r="23" spans="3:7" s="12" customFormat="1" ht="36" x14ac:dyDescent="0.25">
      <c r="C23" s="15">
        <v>6084824.1500000004</v>
      </c>
      <c r="D23" s="17">
        <f t="shared" si="0"/>
        <v>-6084824.1500000004</v>
      </c>
      <c r="E23" s="1" t="s">
        <v>181</v>
      </c>
      <c r="G23" s="1" t="s">
        <v>189</v>
      </c>
    </row>
    <row r="24" spans="3:7" s="12" customFormat="1" ht="36" x14ac:dyDescent="0.25">
      <c r="C24" s="15">
        <v>1783827</v>
      </c>
      <c r="D24" s="17">
        <f t="shared" si="0"/>
        <v>-1783827</v>
      </c>
      <c r="E24" s="1" t="s">
        <v>181</v>
      </c>
      <c r="G24" s="1" t="s">
        <v>187</v>
      </c>
    </row>
    <row r="25" spans="3:7" s="12" customFormat="1" ht="36" x14ac:dyDescent="0.25">
      <c r="C25" s="15">
        <v>201028.9</v>
      </c>
      <c r="D25" s="17">
        <f t="shared" si="0"/>
        <v>-201028.9</v>
      </c>
      <c r="E25" s="1" t="s">
        <v>181</v>
      </c>
      <c r="G25" s="1" t="s">
        <v>187</v>
      </c>
    </row>
    <row r="26" spans="3:7" s="12" customFormat="1" ht="36" x14ac:dyDescent="0.25">
      <c r="C26" s="15">
        <v>102765481.64</v>
      </c>
      <c r="D26" s="17">
        <f t="shared" si="0"/>
        <v>-102765481.64</v>
      </c>
      <c r="E26" s="1" t="s">
        <v>181</v>
      </c>
      <c r="G26" s="1" t="s">
        <v>189</v>
      </c>
    </row>
    <row r="27" spans="3:7" s="12" customFormat="1" ht="36" x14ac:dyDescent="0.25">
      <c r="C27" s="15">
        <v>5606320.6200000001</v>
      </c>
      <c r="D27" s="17">
        <f t="shared" si="0"/>
        <v>-5606320.6200000001</v>
      </c>
      <c r="E27" s="1" t="s">
        <v>181</v>
      </c>
      <c r="G27" s="1" t="s">
        <v>187</v>
      </c>
    </row>
    <row r="28" spans="3:7" s="12" customFormat="1" ht="27" x14ac:dyDescent="0.25">
      <c r="C28" s="15">
        <v>4615908</v>
      </c>
      <c r="D28" s="17">
        <f t="shared" si="0"/>
        <v>-4615908</v>
      </c>
      <c r="E28" s="1" t="s">
        <v>183</v>
      </c>
      <c r="G28" s="1" t="s">
        <v>187</v>
      </c>
    </row>
    <row r="29" spans="3:7" s="12" customFormat="1" ht="27" x14ac:dyDescent="0.25">
      <c r="C29" s="15">
        <v>25693927</v>
      </c>
      <c r="D29" s="17">
        <f t="shared" si="0"/>
        <v>-25693927</v>
      </c>
      <c r="E29" s="1" t="s">
        <v>183</v>
      </c>
      <c r="G29" s="1" t="s">
        <v>187</v>
      </c>
    </row>
    <row r="30" spans="3:7" s="12" customFormat="1" ht="36" x14ac:dyDescent="0.25">
      <c r="C30" s="15">
        <v>10606628.310000001</v>
      </c>
      <c r="D30" s="17">
        <f t="shared" si="0"/>
        <v>-10606628.310000001</v>
      </c>
      <c r="E30" s="1" t="s">
        <v>181</v>
      </c>
      <c r="G30" s="1" t="s">
        <v>187</v>
      </c>
    </row>
    <row r="31" spans="3:7" s="12" customFormat="1" ht="36" x14ac:dyDescent="0.25">
      <c r="C31" s="15">
        <v>5352951.08</v>
      </c>
      <c r="D31" s="17">
        <f t="shared" si="0"/>
        <v>-5352951.08</v>
      </c>
      <c r="E31" s="1" t="s">
        <v>181</v>
      </c>
      <c r="G31" s="1" t="s">
        <v>187</v>
      </c>
    </row>
    <row r="32" spans="3:7" s="12" customFormat="1" ht="18" x14ac:dyDescent="0.25">
      <c r="C32" s="15">
        <v>17671314.710000001</v>
      </c>
      <c r="D32" s="17">
        <f t="shared" si="0"/>
        <v>-17671314.710000001</v>
      </c>
      <c r="E32" s="1" t="s">
        <v>182</v>
      </c>
      <c r="G32" s="1" t="s">
        <v>187</v>
      </c>
    </row>
    <row r="33" spans="3:7" s="12" customFormat="1" ht="26.25" customHeight="1" x14ac:dyDescent="0.25">
      <c r="C33" s="15">
        <v>23742040.140000001</v>
      </c>
      <c r="D33" s="17">
        <f t="shared" si="0"/>
        <v>-23742040.140000001</v>
      </c>
      <c r="E33" s="1" t="s">
        <v>182</v>
      </c>
      <c r="G33" s="1" t="s">
        <v>187</v>
      </c>
    </row>
    <row r="34" spans="3:7" s="12" customFormat="1" ht="27" x14ac:dyDescent="0.25">
      <c r="C34" s="15">
        <v>2453507.3199999998</v>
      </c>
      <c r="D34" s="17">
        <f t="shared" si="0"/>
        <v>-2453507.3199999998</v>
      </c>
      <c r="E34" s="1" t="s">
        <v>184</v>
      </c>
      <c r="G34" s="1" t="s">
        <v>187</v>
      </c>
    </row>
    <row r="35" spans="3:7" s="12" customFormat="1" ht="18" x14ac:dyDescent="0.25">
      <c r="C35" s="15">
        <v>12785571.65</v>
      </c>
      <c r="D35" s="17">
        <f t="shared" si="0"/>
        <v>-12785571.65</v>
      </c>
      <c r="E35" s="1" t="s">
        <v>182</v>
      </c>
      <c r="G35" s="1" t="s">
        <v>187</v>
      </c>
    </row>
    <row r="36" spans="3:7" s="12" customFormat="1" ht="18" x14ac:dyDescent="0.25">
      <c r="C36" s="15">
        <v>45826351.82</v>
      </c>
      <c r="D36" s="17">
        <f t="shared" si="0"/>
        <v>-45826351.82</v>
      </c>
      <c r="E36" s="1" t="s">
        <v>182</v>
      </c>
      <c r="G36" s="1" t="s">
        <v>189</v>
      </c>
    </row>
    <row r="37" spans="3:7" s="12" customFormat="1" ht="18" x14ac:dyDescent="0.25">
      <c r="C37" s="15">
        <v>14432709.77</v>
      </c>
      <c r="D37" s="17">
        <f t="shared" si="0"/>
        <v>-14432709.77</v>
      </c>
      <c r="E37" s="1" t="s">
        <v>182</v>
      </c>
      <c r="G37" s="1" t="s">
        <v>189</v>
      </c>
    </row>
    <row r="38" spans="3:7" s="12" customFormat="1" ht="18" x14ac:dyDescent="0.25">
      <c r="C38" s="15">
        <v>42037065.350000001</v>
      </c>
      <c r="D38" s="17">
        <f t="shared" si="0"/>
        <v>-42037065.350000001</v>
      </c>
      <c r="E38" s="1" t="s">
        <v>182</v>
      </c>
      <c r="G38" s="1" t="s">
        <v>187</v>
      </c>
    </row>
    <row r="39" spans="3:7" s="12" customFormat="1" ht="18" x14ac:dyDescent="0.25">
      <c r="C39" s="15">
        <v>2811633.02</v>
      </c>
      <c r="D39" s="17">
        <f t="shared" si="0"/>
        <v>-2811633.02</v>
      </c>
      <c r="E39" s="1" t="s">
        <v>182</v>
      </c>
      <c r="G39" s="1" t="s">
        <v>189</v>
      </c>
    </row>
    <row r="40" spans="3:7" s="12" customFormat="1" ht="18" x14ac:dyDescent="0.25">
      <c r="C40" s="15">
        <v>2288882.23</v>
      </c>
      <c r="D40" s="17">
        <f t="shared" si="0"/>
        <v>-2288882.23</v>
      </c>
      <c r="E40" s="1" t="s">
        <v>182</v>
      </c>
      <c r="G40" s="1" t="s">
        <v>187</v>
      </c>
    </row>
    <row r="41" spans="3:7" s="12" customFormat="1" ht="20.25" customHeight="1" x14ac:dyDescent="0.25">
      <c r="C41" s="15">
        <v>1326000</v>
      </c>
      <c r="D41" s="17">
        <f t="shared" si="0"/>
        <v>-1326000</v>
      </c>
      <c r="E41" s="1" t="s">
        <v>182</v>
      </c>
      <c r="G41" s="1" t="s">
        <v>189</v>
      </c>
    </row>
    <row r="42" spans="3:7" s="12" customFormat="1" ht="24" customHeight="1" x14ac:dyDescent="0.25">
      <c r="C42" s="15">
        <v>596026.80000000005</v>
      </c>
      <c r="D42" s="17">
        <f t="shared" si="0"/>
        <v>-596026.80000000005</v>
      </c>
      <c r="E42" s="1" t="s">
        <v>182</v>
      </c>
      <c r="G42" s="1" t="s">
        <v>189</v>
      </c>
    </row>
    <row r="43" spans="3:7" s="12" customFormat="1" ht="21" customHeight="1" x14ac:dyDescent="0.25">
      <c r="C43" s="15">
        <v>1353205.1</v>
      </c>
      <c r="D43" s="17">
        <f t="shared" si="0"/>
        <v>-1353205.1</v>
      </c>
      <c r="E43" s="1" t="s">
        <v>182</v>
      </c>
      <c r="G43" s="1" t="s">
        <v>189</v>
      </c>
    </row>
    <row r="44" spans="3:7" s="12" customFormat="1" ht="18" x14ac:dyDescent="0.25">
      <c r="C44" s="15">
        <v>1876818.28</v>
      </c>
      <c r="D44" s="17">
        <f t="shared" si="0"/>
        <v>-1876818.28</v>
      </c>
      <c r="E44" s="1" t="s">
        <v>182</v>
      </c>
      <c r="G44" s="1" t="s">
        <v>187</v>
      </c>
    </row>
    <row r="45" spans="3:7" s="12" customFormat="1" ht="18" x14ac:dyDescent="0.25">
      <c r="C45" s="15">
        <v>1583337.59</v>
      </c>
      <c r="D45" s="17">
        <f t="shared" si="0"/>
        <v>-1583337.59</v>
      </c>
      <c r="E45" s="1" t="s">
        <v>182</v>
      </c>
      <c r="G45" s="1" t="s">
        <v>189</v>
      </c>
    </row>
    <row r="46" spans="3:7" s="12" customFormat="1" ht="18" x14ac:dyDescent="0.25">
      <c r="C46" s="15">
        <v>3428053.06</v>
      </c>
      <c r="D46" s="17">
        <f t="shared" si="0"/>
        <v>-3428053.06</v>
      </c>
      <c r="E46" s="1" t="s">
        <v>182</v>
      </c>
      <c r="G46" s="1" t="s">
        <v>189</v>
      </c>
    </row>
    <row r="47" spans="3:7" s="12" customFormat="1" ht="18" x14ac:dyDescent="0.25">
      <c r="C47" s="15">
        <v>158669710.53999999</v>
      </c>
      <c r="D47" s="17">
        <f t="shared" si="0"/>
        <v>-158669710.53999999</v>
      </c>
      <c r="E47" s="1" t="s">
        <v>182</v>
      </c>
      <c r="G47" s="1" t="s">
        <v>187</v>
      </c>
    </row>
    <row r="48" spans="3:7" s="12" customFormat="1" ht="36" x14ac:dyDescent="0.25">
      <c r="C48" s="15">
        <v>74858601.549999997</v>
      </c>
      <c r="D48" s="17">
        <f t="shared" si="0"/>
        <v>-74858601.549999997</v>
      </c>
      <c r="E48" s="1" t="s">
        <v>181</v>
      </c>
      <c r="G48" s="1" t="s">
        <v>187</v>
      </c>
    </row>
    <row r="49" spans="3:7" s="12" customFormat="1" ht="27" x14ac:dyDescent="0.25">
      <c r="C49" s="15">
        <v>1601930.4</v>
      </c>
      <c r="D49" s="17">
        <f t="shared" si="0"/>
        <v>-1601930.4</v>
      </c>
      <c r="E49" s="1" t="s">
        <v>184</v>
      </c>
      <c r="G49" s="1" t="s">
        <v>187</v>
      </c>
    </row>
    <row r="50" spans="3:7" s="12" customFormat="1" ht="36" x14ac:dyDescent="0.25">
      <c r="C50" s="15">
        <v>3910475.64</v>
      </c>
      <c r="D50" s="17">
        <f t="shared" si="0"/>
        <v>-3910475.64</v>
      </c>
      <c r="E50" s="1" t="s">
        <v>181</v>
      </c>
      <c r="G50" s="1" t="s">
        <v>187</v>
      </c>
    </row>
    <row r="51" spans="3:7" s="12" customFormat="1" ht="27" x14ac:dyDescent="0.25">
      <c r="C51" s="15">
        <v>14641198</v>
      </c>
      <c r="D51" s="17">
        <f t="shared" si="0"/>
        <v>-14641198</v>
      </c>
      <c r="E51" s="1" t="s">
        <v>183</v>
      </c>
      <c r="G51" s="1" t="s">
        <v>187</v>
      </c>
    </row>
    <row r="52" spans="3:7" s="12" customFormat="1" ht="36" x14ac:dyDescent="0.25">
      <c r="C52" s="15">
        <v>4669382.2300000004</v>
      </c>
      <c r="D52" s="17">
        <f t="shared" si="0"/>
        <v>-4669382.2300000004</v>
      </c>
      <c r="E52" s="1" t="s">
        <v>181</v>
      </c>
      <c r="G52" s="1" t="s">
        <v>187</v>
      </c>
    </row>
    <row r="53" spans="3:7" s="12" customFormat="1" ht="36" x14ac:dyDescent="0.25">
      <c r="C53" s="15">
        <v>14540601.49</v>
      </c>
      <c r="D53" s="17">
        <f t="shared" si="0"/>
        <v>-14540601.49</v>
      </c>
      <c r="E53" s="1" t="s">
        <v>181</v>
      </c>
      <c r="G53" s="1" t="s">
        <v>187</v>
      </c>
    </row>
    <row r="54" spans="3:7" s="12" customFormat="1" ht="18" x14ac:dyDescent="0.25">
      <c r="C54" s="15">
        <v>10112935.109999999</v>
      </c>
      <c r="D54" s="17">
        <f t="shared" si="0"/>
        <v>-10112935.109999999</v>
      </c>
      <c r="E54" s="1" t="s">
        <v>182</v>
      </c>
      <c r="G54" s="1" t="s">
        <v>189</v>
      </c>
    </row>
    <row r="55" spans="3:7" s="12" customFormat="1" ht="18" x14ac:dyDescent="0.25">
      <c r="C55" s="15">
        <v>5472930.0499999998</v>
      </c>
      <c r="D55" s="17">
        <f t="shared" si="0"/>
        <v>-5472930.0499999998</v>
      </c>
      <c r="E55" s="1" t="s">
        <v>182</v>
      </c>
      <c r="G55" s="1" t="s">
        <v>187</v>
      </c>
    </row>
    <row r="56" spans="3:7" s="12" customFormat="1" ht="18" x14ac:dyDescent="0.25">
      <c r="C56" s="15">
        <v>8609721.6400000006</v>
      </c>
      <c r="D56" s="17">
        <f t="shared" si="0"/>
        <v>-8609721.6400000006</v>
      </c>
      <c r="E56" s="1" t="s">
        <v>182</v>
      </c>
      <c r="G56" s="1" t="s">
        <v>189</v>
      </c>
    </row>
    <row r="57" spans="3:7" s="12" customFormat="1" ht="18" x14ac:dyDescent="0.25">
      <c r="C57" s="15">
        <v>4838544.71</v>
      </c>
      <c r="D57" s="17">
        <f t="shared" si="0"/>
        <v>-4838544.71</v>
      </c>
      <c r="E57" s="1" t="s">
        <v>182</v>
      </c>
      <c r="G57" s="1" t="s">
        <v>187</v>
      </c>
    </row>
    <row r="58" spans="3:7" s="12" customFormat="1" ht="36" x14ac:dyDescent="0.25">
      <c r="C58" s="15">
        <v>38327015.409999996</v>
      </c>
      <c r="D58" s="17">
        <f t="shared" si="0"/>
        <v>-38327015.409999996</v>
      </c>
      <c r="E58" s="1" t="s">
        <v>181</v>
      </c>
      <c r="G58" s="1" t="s">
        <v>187</v>
      </c>
    </row>
    <row r="59" spans="3:7" s="12" customFormat="1" ht="21.75" customHeight="1" x14ac:dyDescent="0.25">
      <c r="C59" s="15">
        <v>6579350.2000000002</v>
      </c>
      <c r="D59" s="17">
        <f t="shared" si="0"/>
        <v>-6579350.2000000002</v>
      </c>
      <c r="E59" s="1" t="s">
        <v>181</v>
      </c>
      <c r="G59" s="1" t="s">
        <v>187</v>
      </c>
    </row>
    <row r="60" spans="3:7" s="12" customFormat="1" ht="21" customHeight="1" x14ac:dyDescent="0.25">
      <c r="C60" s="15">
        <v>2989615.76</v>
      </c>
      <c r="D60" s="17">
        <f t="shared" si="0"/>
        <v>-2989615.76</v>
      </c>
      <c r="E60" s="1" t="s">
        <v>181</v>
      </c>
      <c r="G60" s="1" t="s">
        <v>187</v>
      </c>
    </row>
    <row r="61" spans="3:7" s="12" customFormat="1" ht="27" x14ac:dyDescent="0.25">
      <c r="C61" s="15">
        <v>7214295</v>
      </c>
      <c r="D61" s="17">
        <f t="shared" si="0"/>
        <v>-7214295</v>
      </c>
      <c r="E61" s="1" t="s">
        <v>183</v>
      </c>
      <c r="G61" s="1" t="s">
        <v>187</v>
      </c>
    </row>
    <row r="62" spans="3:7" s="12" customFormat="1" ht="27" x14ac:dyDescent="0.25">
      <c r="C62" s="15">
        <v>13380917</v>
      </c>
      <c r="D62" s="17">
        <f t="shared" si="0"/>
        <v>-13380917</v>
      </c>
      <c r="E62" s="1" t="s">
        <v>183</v>
      </c>
      <c r="G62" s="1" t="s">
        <v>187</v>
      </c>
    </row>
    <row r="63" spans="3:7" s="12" customFormat="1" ht="27" x14ac:dyDescent="0.25">
      <c r="C63" s="15">
        <v>8502134</v>
      </c>
      <c r="D63" s="17">
        <f t="shared" si="0"/>
        <v>-8502134</v>
      </c>
      <c r="E63" s="1" t="s">
        <v>183</v>
      </c>
      <c r="G63" s="1" t="s">
        <v>187</v>
      </c>
    </row>
    <row r="64" spans="3:7" s="12" customFormat="1" ht="27" x14ac:dyDescent="0.25">
      <c r="C64" s="15">
        <v>1285625</v>
      </c>
      <c r="D64" s="17">
        <f t="shared" si="0"/>
        <v>-1285625</v>
      </c>
      <c r="E64" s="1" t="s">
        <v>183</v>
      </c>
      <c r="G64" s="1" t="s">
        <v>187</v>
      </c>
    </row>
    <row r="65" spans="3:7" s="12" customFormat="1" ht="27" x14ac:dyDescent="0.25">
      <c r="C65" s="15">
        <v>39853780</v>
      </c>
      <c r="D65" s="17">
        <f t="shared" si="0"/>
        <v>-39853780</v>
      </c>
      <c r="E65" s="1" t="s">
        <v>183</v>
      </c>
      <c r="G65" s="1" t="s">
        <v>187</v>
      </c>
    </row>
    <row r="66" spans="3:7" s="12" customFormat="1" ht="36" x14ac:dyDescent="0.25">
      <c r="C66" s="15">
        <v>1783904.07</v>
      </c>
      <c r="D66" s="17">
        <f t="shared" si="0"/>
        <v>-1783904.07</v>
      </c>
      <c r="E66" s="1" t="s">
        <v>181</v>
      </c>
      <c r="G66" s="1" t="s">
        <v>187</v>
      </c>
    </row>
    <row r="67" spans="3:7" s="12" customFormat="1" ht="20.25" customHeight="1" x14ac:dyDescent="0.25">
      <c r="C67" s="15">
        <v>2742720.49</v>
      </c>
      <c r="D67" s="17">
        <f t="shared" si="0"/>
        <v>-2742720.49</v>
      </c>
      <c r="E67" s="1" t="s">
        <v>181</v>
      </c>
      <c r="G67" s="1" t="s">
        <v>187</v>
      </c>
    </row>
    <row r="68" spans="3:7" s="12" customFormat="1" ht="28.5" customHeight="1" x14ac:dyDescent="0.25">
      <c r="C68" s="15">
        <v>12111470.880000001</v>
      </c>
      <c r="D68" s="17">
        <f t="shared" si="0"/>
        <v>-12111470.880000001</v>
      </c>
      <c r="E68" s="1" t="s">
        <v>181</v>
      </c>
      <c r="G68" s="1" t="s">
        <v>187</v>
      </c>
    </row>
    <row r="69" spans="3:7" s="12" customFormat="1" ht="36" x14ac:dyDescent="0.25">
      <c r="C69" s="15">
        <v>7514254.6600000001</v>
      </c>
      <c r="D69" s="17">
        <f t="shared" si="0"/>
        <v>-7514254.6600000001</v>
      </c>
      <c r="E69" s="1" t="s">
        <v>181</v>
      </c>
      <c r="G69" s="1" t="s">
        <v>187</v>
      </c>
    </row>
    <row r="70" spans="3:7" s="12" customFormat="1" ht="36" x14ac:dyDescent="0.25">
      <c r="C70" s="15">
        <v>3575803.06</v>
      </c>
      <c r="D70" s="17">
        <f t="shared" ref="D70:D133" si="1">B70-C70</f>
        <v>-3575803.06</v>
      </c>
      <c r="E70" s="1" t="s">
        <v>181</v>
      </c>
      <c r="G70" s="1" t="s">
        <v>187</v>
      </c>
    </row>
    <row r="71" spans="3:7" s="12" customFormat="1" ht="36" x14ac:dyDescent="0.25">
      <c r="C71" s="15">
        <v>2428234.3199999998</v>
      </c>
      <c r="D71" s="17">
        <f t="shared" si="1"/>
        <v>-2428234.3199999998</v>
      </c>
      <c r="E71" s="1" t="s">
        <v>181</v>
      </c>
      <c r="G71" s="1" t="s">
        <v>187</v>
      </c>
    </row>
    <row r="72" spans="3:7" s="12" customFormat="1" ht="36" x14ac:dyDescent="0.25">
      <c r="C72" s="15">
        <v>4871301.3899999997</v>
      </c>
      <c r="D72" s="17">
        <f t="shared" si="1"/>
        <v>-4871301.3899999997</v>
      </c>
      <c r="E72" s="1" t="s">
        <v>181</v>
      </c>
      <c r="G72" s="1" t="s">
        <v>187</v>
      </c>
    </row>
    <row r="73" spans="3:7" s="12" customFormat="1" ht="36" x14ac:dyDescent="0.25">
      <c r="C73" s="15">
        <v>8405500.6199999992</v>
      </c>
      <c r="D73" s="17">
        <f t="shared" si="1"/>
        <v>-8405500.6199999992</v>
      </c>
      <c r="E73" s="1" t="s">
        <v>181</v>
      </c>
      <c r="G73" s="1" t="s">
        <v>187</v>
      </c>
    </row>
    <row r="74" spans="3:7" s="12" customFormat="1" ht="18" x14ac:dyDescent="0.25">
      <c r="C74" s="15">
        <v>239486375</v>
      </c>
      <c r="D74" s="17">
        <f t="shared" si="1"/>
        <v>-239486375</v>
      </c>
      <c r="E74" s="1" t="s">
        <v>180</v>
      </c>
      <c r="G74" s="1" t="s">
        <v>187</v>
      </c>
    </row>
    <row r="75" spans="3:7" s="12" customFormat="1" ht="36" x14ac:dyDescent="0.25">
      <c r="C75" s="15">
        <v>2339466.88</v>
      </c>
      <c r="D75" s="17">
        <f t="shared" si="1"/>
        <v>-2339466.88</v>
      </c>
      <c r="E75" s="1" t="s">
        <v>181</v>
      </c>
      <c r="G75" s="1" t="s">
        <v>187</v>
      </c>
    </row>
    <row r="76" spans="3:7" s="12" customFormat="1" ht="27" x14ac:dyDescent="0.25">
      <c r="C76" s="15">
        <v>1493650.29</v>
      </c>
      <c r="D76" s="17">
        <f t="shared" si="1"/>
        <v>-1493650.29</v>
      </c>
      <c r="E76" s="1" t="s">
        <v>184</v>
      </c>
      <c r="G76" s="1" t="s">
        <v>187</v>
      </c>
    </row>
    <row r="77" spans="3:7" s="12" customFormat="1" ht="36" x14ac:dyDescent="0.25">
      <c r="C77" s="15">
        <v>109359630.59</v>
      </c>
      <c r="D77" s="17">
        <f t="shared" si="1"/>
        <v>-109359630.59</v>
      </c>
      <c r="E77" s="1" t="s">
        <v>181</v>
      </c>
      <c r="G77" s="1" t="s">
        <v>187</v>
      </c>
    </row>
    <row r="78" spans="3:7" s="12" customFormat="1" ht="36" x14ac:dyDescent="0.25">
      <c r="C78" s="15">
        <v>27755281.699999999</v>
      </c>
      <c r="D78" s="17">
        <f t="shared" si="1"/>
        <v>-27755281.699999999</v>
      </c>
      <c r="E78" s="1" t="s">
        <v>181</v>
      </c>
      <c r="G78" s="1" t="s">
        <v>187</v>
      </c>
    </row>
    <row r="79" spans="3:7" s="12" customFormat="1" ht="18" x14ac:dyDescent="0.25">
      <c r="C79" s="15">
        <v>77686.600000000006</v>
      </c>
      <c r="D79" s="17">
        <f t="shared" si="1"/>
        <v>-77686.600000000006</v>
      </c>
      <c r="E79" s="1" t="s">
        <v>182</v>
      </c>
      <c r="G79" s="1" t="s">
        <v>187</v>
      </c>
    </row>
    <row r="80" spans="3:7" s="12" customFormat="1" ht="18" x14ac:dyDescent="0.25">
      <c r="C80" s="15">
        <v>1708479.22</v>
      </c>
      <c r="D80" s="17">
        <f t="shared" si="1"/>
        <v>-1708479.22</v>
      </c>
      <c r="E80" s="1" t="s">
        <v>182</v>
      </c>
      <c r="G80" s="1" t="s">
        <v>187</v>
      </c>
    </row>
    <row r="81" spans="3:7" s="12" customFormat="1" ht="36" x14ac:dyDescent="0.25">
      <c r="C81" s="15">
        <v>37226136.710000001</v>
      </c>
      <c r="D81" s="17">
        <f t="shared" si="1"/>
        <v>-37226136.710000001</v>
      </c>
      <c r="E81" s="1" t="s">
        <v>181</v>
      </c>
      <c r="G81" s="1" t="s">
        <v>187</v>
      </c>
    </row>
    <row r="82" spans="3:7" s="12" customFormat="1" ht="18" x14ac:dyDescent="0.25">
      <c r="C82" s="15">
        <v>550761.75</v>
      </c>
      <c r="D82" s="17">
        <f t="shared" si="1"/>
        <v>-550761.75</v>
      </c>
      <c r="E82" s="1" t="s">
        <v>182</v>
      </c>
      <c r="G82" s="1" t="s">
        <v>187</v>
      </c>
    </row>
    <row r="83" spans="3:7" s="12" customFormat="1" ht="19.5" customHeight="1" x14ac:dyDescent="0.25">
      <c r="C83" s="15">
        <v>3478656.64</v>
      </c>
      <c r="D83" s="17">
        <f t="shared" si="1"/>
        <v>-3478656.64</v>
      </c>
      <c r="E83" s="1" t="s">
        <v>184</v>
      </c>
      <c r="G83" s="1" t="s">
        <v>187</v>
      </c>
    </row>
    <row r="84" spans="3:7" s="12" customFormat="1" ht="20.25" customHeight="1" x14ac:dyDescent="0.25">
      <c r="C84" s="15">
        <v>4910841.95</v>
      </c>
      <c r="D84" s="17">
        <f t="shared" si="1"/>
        <v>-4910841.95</v>
      </c>
      <c r="E84" s="1" t="s">
        <v>184</v>
      </c>
      <c r="G84" s="1" t="s">
        <v>187</v>
      </c>
    </row>
    <row r="85" spans="3:7" s="12" customFormat="1" ht="18" x14ac:dyDescent="0.25">
      <c r="C85" s="15">
        <v>587375.6</v>
      </c>
      <c r="D85" s="17">
        <f t="shared" si="1"/>
        <v>-587375.6</v>
      </c>
      <c r="E85" s="1" t="s">
        <v>182</v>
      </c>
      <c r="G85" s="1" t="s">
        <v>187</v>
      </c>
    </row>
    <row r="86" spans="3:7" s="12" customFormat="1" ht="27" x14ac:dyDescent="0.25">
      <c r="C86" s="15">
        <v>1393276</v>
      </c>
      <c r="D86" s="17">
        <f t="shared" si="1"/>
        <v>-1393276</v>
      </c>
      <c r="E86" s="1" t="s">
        <v>183</v>
      </c>
      <c r="G86" s="1" t="s">
        <v>187</v>
      </c>
    </row>
    <row r="87" spans="3:7" s="12" customFormat="1" ht="36" x14ac:dyDescent="0.25">
      <c r="C87" s="15">
        <v>5422814.6200000001</v>
      </c>
      <c r="D87" s="17">
        <f t="shared" si="1"/>
        <v>-5422814.6200000001</v>
      </c>
      <c r="E87" s="1" t="s">
        <v>181</v>
      </c>
      <c r="G87" s="1" t="s">
        <v>187</v>
      </c>
    </row>
    <row r="88" spans="3:7" s="12" customFormat="1" ht="36" x14ac:dyDescent="0.25">
      <c r="C88" s="15">
        <v>117875043.64</v>
      </c>
      <c r="D88" s="17">
        <f t="shared" si="1"/>
        <v>-117875043.64</v>
      </c>
      <c r="E88" s="1" t="s">
        <v>181</v>
      </c>
      <c r="G88" s="1" t="s">
        <v>187</v>
      </c>
    </row>
    <row r="89" spans="3:7" s="12" customFormat="1" ht="27" x14ac:dyDescent="0.25">
      <c r="C89" s="15">
        <v>1442237.33</v>
      </c>
      <c r="D89" s="17">
        <f t="shared" si="1"/>
        <v>-1442237.33</v>
      </c>
      <c r="E89" s="1" t="s">
        <v>184</v>
      </c>
      <c r="G89" s="1" t="s">
        <v>187</v>
      </c>
    </row>
    <row r="90" spans="3:7" s="12" customFormat="1" ht="27" x14ac:dyDescent="0.25">
      <c r="C90" s="15">
        <v>3400000</v>
      </c>
      <c r="D90" s="17">
        <f t="shared" si="1"/>
        <v>-3400000</v>
      </c>
      <c r="E90" s="1" t="s">
        <v>183</v>
      </c>
      <c r="G90" s="1" t="s">
        <v>187</v>
      </c>
    </row>
    <row r="91" spans="3:7" s="12" customFormat="1" ht="36" x14ac:dyDescent="0.25">
      <c r="C91" s="15">
        <v>1894448</v>
      </c>
      <c r="D91" s="17">
        <f t="shared" si="1"/>
        <v>-1894448</v>
      </c>
      <c r="E91" s="1" t="s">
        <v>181</v>
      </c>
      <c r="G91" s="1" t="s">
        <v>187</v>
      </c>
    </row>
    <row r="92" spans="3:7" s="12" customFormat="1" ht="27" x14ac:dyDescent="0.25">
      <c r="C92" s="15">
        <v>788970</v>
      </c>
      <c r="D92" s="17">
        <f t="shared" si="1"/>
        <v>-788970</v>
      </c>
      <c r="E92" s="1" t="s">
        <v>183</v>
      </c>
      <c r="G92" s="1" t="s">
        <v>187</v>
      </c>
    </row>
    <row r="93" spans="3:7" s="12" customFormat="1" ht="18" x14ac:dyDescent="0.25">
      <c r="C93" s="15">
        <v>4537414.75</v>
      </c>
      <c r="D93" s="17">
        <f t="shared" si="1"/>
        <v>-4537414.75</v>
      </c>
      <c r="E93" s="1" t="s">
        <v>182</v>
      </c>
      <c r="G93" s="1" t="s">
        <v>187</v>
      </c>
    </row>
    <row r="94" spans="3:7" s="12" customFormat="1" ht="27" x14ac:dyDescent="0.25">
      <c r="C94" s="15">
        <v>6347306.9900000002</v>
      </c>
      <c r="D94" s="17">
        <f t="shared" si="1"/>
        <v>-6347306.9900000002</v>
      </c>
      <c r="E94" s="1" t="s">
        <v>184</v>
      </c>
      <c r="G94" s="1" t="s">
        <v>187</v>
      </c>
    </row>
    <row r="95" spans="3:7" s="12" customFormat="1" ht="36" x14ac:dyDescent="0.25">
      <c r="C95" s="15">
        <v>75292659.239999995</v>
      </c>
      <c r="D95" s="17">
        <f t="shared" si="1"/>
        <v>-75292659.239999995</v>
      </c>
      <c r="E95" s="1" t="s">
        <v>181</v>
      </c>
      <c r="G95" s="1" t="s">
        <v>187</v>
      </c>
    </row>
    <row r="96" spans="3:7" s="12" customFormat="1" ht="36" x14ac:dyDescent="0.25">
      <c r="C96" s="15">
        <v>156592446.30000001</v>
      </c>
      <c r="D96" s="17">
        <f t="shared" si="1"/>
        <v>-156592446.30000001</v>
      </c>
      <c r="E96" s="1" t="s">
        <v>181</v>
      </c>
      <c r="G96" s="1" t="s">
        <v>187</v>
      </c>
    </row>
    <row r="97" spans="3:7" s="12" customFormat="1" ht="27" x14ac:dyDescent="0.25">
      <c r="C97" s="15">
        <v>2014908.06</v>
      </c>
      <c r="D97" s="17">
        <f t="shared" si="1"/>
        <v>-2014908.06</v>
      </c>
      <c r="E97" s="1" t="s">
        <v>184</v>
      </c>
      <c r="G97" s="1" t="s">
        <v>187</v>
      </c>
    </row>
    <row r="98" spans="3:7" s="12" customFormat="1" ht="36" x14ac:dyDescent="0.25">
      <c r="C98" s="15">
        <v>1588395.84</v>
      </c>
      <c r="D98" s="17">
        <f t="shared" si="1"/>
        <v>-1588395.84</v>
      </c>
      <c r="E98" s="1" t="s">
        <v>181</v>
      </c>
      <c r="G98" s="1" t="s">
        <v>187</v>
      </c>
    </row>
    <row r="99" spans="3:7" s="12" customFormat="1" ht="36" x14ac:dyDescent="0.25">
      <c r="C99" s="15">
        <v>75440126.189999998</v>
      </c>
      <c r="D99" s="17">
        <f t="shared" si="1"/>
        <v>-75440126.189999998</v>
      </c>
      <c r="E99" s="1" t="s">
        <v>181</v>
      </c>
      <c r="G99" s="1" t="s">
        <v>187</v>
      </c>
    </row>
    <row r="100" spans="3:7" s="12" customFormat="1" ht="27" x14ac:dyDescent="0.25">
      <c r="C100" s="15">
        <v>4478588.99</v>
      </c>
      <c r="D100" s="17">
        <f t="shared" si="1"/>
        <v>-4478588.99</v>
      </c>
      <c r="E100" s="1" t="s">
        <v>184</v>
      </c>
      <c r="G100" s="1" t="s">
        <v>187</v>
      </c>
    </row>
    <row r="101" spans="3:7" s="12" customFormat="1" ht="36" x14ac:dyDescent="0.25">
      <c r="C101" s="15">
        <v>25815075.239999998</v>
      </c>
      <c r="D101" s="17">
        <f t="shared" si="1"/>
        <v>-25815075.239999998</v>
      </c>
      <c r="E101" s="1" t="s">
        <v>181</v>
      </c>
      <c r="G101" s="1" t="s">
        <v>189</v>
      </c>
    </row>
    <row r="102" spans="3:7" s="12" customFormat="1" ht="36" x14ac:dyDescent="0.25">
      <c r="C102" s="15">
        <v>35771225.689999998</v>
      </c>
      <c r="D102" s="17">
        <f t="shared" si="1"/>
        <v>-35771225.689999998</v>
      </c>
      <c r="E102" s="1" t="s">
        <v>181</v>
      </c>
      <c r="G102" s="1" t="s">
        <v>189</v>
      </c>
    </row>
    <row r="103" spans="3:7" s="12" customFormat="1" ht="18" x14ac:dyDescent="0.25">
      <c r="C103" s="15">
        <v>1636043.39</v>
      </c>
      <c r="D103" s="17">
        <f t="shared" si="1"/>
        <v>-1636043.39</v>
      </c>
      <c r="E103" s="1" t="s">
        <v>182</v>
      </c>
      <c r="G103" s="1" t="s">
        <v>189</v>
      </c>
    </row>
    <row r="104" spans="3:7" s="12" customFormat="1" ht="36" x14ac:dyDescent="0.25">
      <c r="C104" s="15">
        <v>2538205.91</v>
      </c>
      <c r="D104" s="17">
        <f t="shared" si="1"/>
        <v>-2538205.91</v>
      </c>
      <c r="E104" s="1" t="s">
        <v>181</v>
      </c>
      <c r="G104" s="1" t="s">
        <v>187</v>
      </c>
    </row>
    <row r="105" spans="3:7" s="12" customFormat="1" ht="18" x14ac:dyDescent="0.25">
      <c r="C105" s="15">
        <v>869576.47</v>
      </c>
      <c r="D105" s="17">
        <f t="shared" si="1"/>
        <v>-869576.47</v>
      </c>
      <c r="E105" s="1" t="s">
        <v>182</v>
      </c>
      <c r="G105" s="1" t="s">
        <v>187</v>
      </c>
    </row>
    <row r="106" spans="3:7" s="12" customFormat="1" ht="18" x14ac:dyDescent="0.25">
      <c r="C106" s="15">
        <v>32822342.190000001</v>
      </c>
      <c r="D106" s="17">
        <f t="shared" si="1"/>
        <v>-32822342.190000001</v>
      </c>
      <c r="E106" s="1" t="s">
        <v>182</v>
      </c>
      <c r="G106" s="1" t="s">
        <v>189</v>
      </c>
    </row>
    <row r="107" spans="3:7" s="12" customFormat="1" ht="18" x14ac:dyDescent="0.25">
      <c r="C107" s="15">
        <v>35188143.090000004</v>
      </c>
      <c r="D107" s="17">
        <f t="shared" si="1"/>
        <v>-35188143.090000004</v>
      </c>
      <c r="E107" s="1" t="s">
        <v>182</v>
      </c>
      <c r="G107" s="1" t="s">
        <v>189</v>
      </c>
    </row>
    <row r="108" spans="3:7" s="12" customFormat="1" ht="36" x14ac:dyDescent="0.25">
      <c r="C108" s="15">
        <v>9147760.5800000001</v>
      </c>
      <c r="D108" s="17">
        <f t="shared" si="1"/>
        <v>-9147760.5800000001</v>
      </c>
      <c r="E108" s="1" t="s">
        <v>181</v>
      </c>
      <c r="G108" s="1" t="s">
        <v>187</v>
      </c>
    </row>
    <row r="109" spans="3:7" s="12" customFormat="1" ht="36" x14ac:dyDescent="0.25">
      <c r="C109" s="15">
        <v>2242490.5699999998</v>
      </c>
      <c r="D109" s="17">
        <f t="shared" si="1"/>
        <v>-2242490.5699999998</v>
      </c>
      <c r="E109" s="1" t="s">
        <v>181</v>
      </c>
      <c r="G109" s="1" t="s">
        <v>187</v>
      </c>
    </row>
    <row r="110" spans="3:7" s="12" customFormat="1" ht="27" x14ac:dyDescent="0.25">
      <c r="C110" s="15">
        <v>1921290</v>
      </c>
      <c r="D110" s="17">
        <f t="shared" si="1"/>
        <v>-1921290</v>
      </c>
      <c r="E110" s="1" t="s">
        <v>183</v>
      </c>
      <c r="G110" s="1" t="s">
        <v>187</v>
      </c>
    </row>
    <row r="111" spans="3:7" s="12" customFormat="1" ht="27" x14ac:dyDescent="0.25">
      <c r="C111" s="15">
        <v>3915833</v>
      </c>
      <c r="D111" s="17">
        <f t="shared" si="1"/>
        <v>-3915833</v>
      </c>
      <c r="E111" s="1" t="s">
        <v>183</v>
      </c>
      <c r="G111" s="1" t="s">
        <v>187</v>
      </c>
    </row>
    <row r="112" spans="3:7" s="12" customFormat="1" ht="27" x14ac:dyDescent="0.25">
      <c r="C112" s="15">
        <v>2420769</v>
      </c>
      <c r="D112" s="17">
        <f t="shared" si="1"/>
        <v>-2420769</v>
      </c>
      <c r="E112" s="1" t="s">
        <v>183</v>
      </c>
      <c r="G112" s="1" t="s">
        <v>187</v>
      </c>
    </row>
    <row r="113" spans="3:7" s="12" customFormat="1" ht="27" x14ac:dyDescent="0.25">
      <c r="C113" s="15">
        <v>2834976</v>
      </c>
      <c r="D113" s="17">
        <f t="shared" si="1"/>
        <v>-2834976</v>
      </c>
      <c r="E113" s="1" t="s">
        <v>183</v>
      </c>
      <c r="G113" s="1" t="s">
        <v>187</v>
      </c>
    </row>
    <row r="114" spans="3:7" s="12" customFormat="1" ht="27" x14ac:dyDescent="0.25">
      <c r="C114" s="15">
        <v>4634131.84</v>
      </c>
      <c r="D114" s="17">
        <f t="shared" si="1"/>
        <v>-4634131.84</v>
      </c>
      <c r="E114" s="1" t="s">
        <v>183</v>
      </c>
      <c r="G114" s="1" t="s">
        <v>187</v>
      </c>
    </row>
    <row r="115" spans="3:7" s="12" customFormat="1" ht="27" x14ac:dyDescent="0.25">
      <c r="C115" s="15">
        <v>2884389.36</v>
      </c>
      <c r="D115" s="17">
        <f t="shared" si="1"/>
        <v>-2884389.36</v>
      </c>
      <c r="E115" s="1" t="s">
        <v>183</v>
      </c>
      <c r="G115" s="1" t="s">
        <v>187</v>
      </c>
    </row>
    <row r="116" spans="3:7" s="12" customFormat="1" ht="27" x14ac:dyDescent="0.25">
      <c r="C116" s="15">
        <v>6080647</v>
      </c>
      <c r="D116" s="17">
        <f t="shared" si="1"/>
        <v>-6080647</v>
      </c>
      <c r="E116" s="1" t="s">
        <v>183</v>
      </c>
      <c r="G116" s="1" t="s">
        <v>187</v>
      </c>
    </row>
    <row r="117" spans="3:7" s="12" customFormat="1" ht="18" x14ac:dyDescent="0.25">
      <c r="C117" s="15">
        <v>1510909</v>
      </c>
      <c r="D117" s="17">
        <f t="shared" si="1"/>
        <v>-1510909</v>
      </c>
      <c r="E117" s="1" t="s">
        <v>182</v>
      </c>
      <c r="G117" s="1" t="s">
        <v>189</v>
      </c>
    </row>
    <row r="118" spans="3:7" s="12" customFormat="1" ht="27" x14ac:dyDescent="0.25">
      <c r="C118" s="15">
        <v>43800676</v>
      </c>
      <c r="D118" s="17">
        <f t="shared" si="1"/>
        <v>-43800676</v>
      </c>
      <c r="E118" s="1" t="s">
        <v>183</v>
      </c>
      <c r="G118" s="1" t="s">
        <v>187</v>
      </c>
    </row>
    <row r="119" spans="3:7" s="12" customFormat="1" ht="18" x14ac:dyDescent="0.25">
      <c r="C119" s="15">
        <v>1303383.42</v>
      </c>
      <c r="D119" s="17">
        <f t="shared" si="1"/>
        <v>-1303383.42</v>
      </c>
      <c r="E119" s="1" t="s">
        <v>182</v>
      </c>
      <c r="G119" s="1" t="s">
        <v>187</v>
      </c>
    </row>
    <row r="120" spans="3:7" s="12" customFormat="1" ht="36" x14ac:dyDescent="0.25">
      <c r="C120" s="15">
        <v>25507137.239999998</v>
      </c>
      <c r="D120" s="17">
        <f t="shared" si="1"/>
        <v>-25507137.239999998</v>
      </c>
      <c r="E120" s="1" t="s">
        <v>181</v>
      </c>
      <c r="G120" s="1" t="s">
        <v>187</v>
      </c>
    </row>
    <row r="121" spans="3:7" s="12" customFormat="1" ht="18" x14ac:dyDescent="0.25">
      <c r="C121" s="15">
        <v>5067270.6900000004</v>
      </c>
      <c r="D121" s="17">
        <f t="shared" si="1"/>
        <v>-5067270.6900000004</v>
      </c>
      <c r="E121" s="1" t="s">
        <v>182</v>
      </c>
      <c r="G121" s="1" t="s">
        <v>189</v>
      </c>
    </row>
    <row r="122" spans="3:7" s="12" customFormat="1" ht="18" x14ac:dyDescent="0.25">
      <c r="C122" s="15">
        <v>5260955.99</v>
      </c>
      <c r="D122" s="17">
        <f t="shared" si="1"/>
        <v>-5260955.99</v>
      </c>
      <c r="E122" s="1" t="s">
        <v>182</v>
      </c>
      <c r="G122" s="1" t="s">
        <v>189</v>
      </c>
    </row>
    <row r="123" spans="3:7" s="12" customFormat="1" ht="18" x14ac:dyDescent="0.25">
      <c r="C123" s="15">
        <v>2622857.42</v>
      </c>
      <c r="D123" s="17">
        <f t="shared" si="1"/>
        <v>-2622857.42</v>
      </c>
      <c r="E123" s="1" t="s">
        <v>182</v>
      </c>
      <c r="G123" s="1" t="s">
        <v>189</v>
      </c>
    </row>
    <row r="124" spans="3:7" s="12" customFormat="1" ht="18" x14ac:dyDescent="0.25">
      <c r="C124" s="15">
        <v>5916194.7300000004</v>
      </c>
      <c r="D124" s="17">
        <f t="shared" si="1"/>
        <v>-5916194.7300000004</v>
      </c>
      <c r="E124" s="1" t="s">
        <v>182</v>
      </c>
      <c r="G124" s="1" t="s">
        <v>187</v>
      </c>
    </row>
    <row r="125" spans="3:7" s="12" customFormat="1" ht="36" x14ac:dyDescent="0.25">
      <c r="C125" s="15">
        <v>273848505.81999999</v>
      </c>
      <c r="D125" s="17">
        <f t="shared" si="1"/>
        <v>-273848505.81999999</v>
      </c>
      <c r="E125" s="1" t="s">
        <v>181</v>
      </c>
      <c r="G125" s="1" t="s">
        <v>187</v>
      </c>
    </row>
    <row r="126" spans="3:7" s="12" customFormat="1" ht="18" x14ac:dyDescent="0.25">
      <c r="C126" s="15">
        <v>771605.8</v>
      </c>
      <c r="D126" s="17">
        <f t="shared" si="1"/>
        <v>-771605.8</v>
      </c>
      <c r="E126" s="1" t="s">
        <v>182</v>
      </c>
      <c r="G126" s="1" t="s">
        <v>187</v>
      </c>
    </row>
    <row r="127" spans="3:7" s="12" customFormat="1" ht="18" x14ac:dyDescent="0.25">
      <c r="C127" s="15">
        <v>1276160.8999999999</v>
      </c>
      <c r="D127" s="17">
        <f t="shared" si="1"/>
        <v>-1276160.8999999999</v>
      </c>
      <c r="E127" s="1" t="s">
        <v>182</v>
      </c>
      <c r="G127" s="1" t="s">
        <v>187</v>
      </c>
    </row>
    <row r="128" spans="3:7" s="12" customFormat="1" ht="27" x14ac:dyDescent="0.25">
      <c r="C128" s="15">
        <v>61171490.450000003</v>
      </c>
      <c r="D128" s="17">
        <f t="shared" si="1"/>
        <v>-61171490.450000003</v>
      </c>
      <c r="E128" s="1" t="s">
        <v>183</v>
      </c>
      <c r="G128" s="1" t="s">
        <v>187</v>
      </c>
    </row>
    <row r="129" spans="3:7" s="12" customFormat="1" ht="27" x14ac:dyDescent="0.25">
      <c r="C129" s="15">
        <v>1322508.31</v>
      </c>
      <c r="D129" s="17">
        <f t="shared" si="1"/>
        <v>-1322508.31</v>
      </c>
      <c r="E129" s="1" t="s">
        <v>184</v>
      </c>
      <c r="G129" s="1" t="s">
        <v>187</v>
      </c>
    </row>
    <row r="130" spans="3:7" s="12" customFormat="1" ht="27" x14ac:dyDescent="0.25">
      <c r="C130" s="15">
        <v>6205952</v>
      </c>
      <c r="D130" s="17">
        <f t="shared" si="1"/>
        <v>-6205952</v>
      </c>
      <c r="E130" s="1" t="s">
        <v>183</v>
      </c>
      <c r="G130" s="1" t="s">
        <v>187</v>
      </c>
    </row>
    <row r="131" spans="3:7" s="12" customFormat="1" ht="18" x14ac:dyDescent="0.25">
      <c r="C131" s="15">
        <v>2456084.9300000002</v>
      </c>
      <c r="D131" s="17">
        <f t="shared" si="1"/>
        <v>-2456084.9300000002</v>
      </c>
      <c r="E131" s="1" t="s">
        <v>182</v>
      </c>
      <c r="G131" s="1" t="s">
        <v>187</v>
      </c>
    </row>
    <row r="132" spans="3:7" s="12" customFormat="1" ht="18" x14ac:dyDescent="0.25">
      <c r="C132" s="15">
        <v>17666273.5</v>
      </c>
      <c r="D132" s="17">
        <f t="shared" si="1"/>
        <v>-17666273.5</v>
      </c>
      <c r="E132" s="1" t="s">
        <v>182</v>
      </c>
      <c r="G132" s="1" t="s">
        <v>189</v>
      </c>
    </row>
    <row r="133" spans="3:7" s="12" customFormat="1" ht="18" x14ac:dyDescent="0.25">
      <c r="C133" s="15">
        <v>267660.75</v>
      </c>
      <c r="D133" s="17">
        <f t="shared" si="1"/>
        <v>-267660.75</v>
      </c>
      <c r="E133" s="1" t="s">
        <v>182</v>
      </c>
      <c r="G133" s="1" t="s">
        <v>187</v>
      </c>
    </row>
    <row r="134" spans="3:7" s="12" customFormat="1" ht="36" x14ac:dyDescent="0.25">
      <c r="C134" s="15">
        <v>38236692.490000002</v>
      </c>
      <c r="D134" s="17">
        <f t="shared" ref="D134:D191" si="2">B134-C134</f>
        <v>-38236692.490000002</v>
      </c>
      <c r="E134" s="1" t="s">
        <v>181</v>
      </c>
      <c r="G134" s="1" t="s">
        <v>187</v>
      </c>
    </row>
    <row r="135" spans="3:7" s="12" customFormat="1" ht="18" x14ac:dyDescent="0.25">
      <c r="C135" s="15">
        <v>5428277.6500000004</v>
      </c>
      <c r="D135" s="17">
        <f t="shared" si="2"/>
        <v>-5428277.6500000004</v>
      </c>
      <c r="E135" s="1" t="s">
        <v>182</v>
      </c>
      <c r="G135" s="1" t="s">
        <v>187</v>
      </c>
    </row>
    <row r="136" spans="3:7" s="12" customFormat="1" ht="18" x14ac:dyDescent="0.25">
      <c r="C136" s="15">
        <v>902269.05</v>
      </c>
      <c r="D136" s="17">
        <f t="shared" si="2"/>
        <v>-902269.05</v>
      </c>
      <c r="E136" s="1" t="s">
        <v>182</v>
      </c>
      <c r="G136" s="1" t="s">
        <v>187</v>
      </c>
    </row>
    <row r="137" spans="3:7" s="12" customFormat="1" ht="18" x14ac:dyDescent="0.25">
      <c r="C137" s="15">
        <v>2175951.5499999998</v>
      </c>
      <c r="D137" s="17">
        <f t="shared" si="2"/>
        <v>-2175951.5499999998</v>
      </c>
      <c r="E137" s="1" t="s">
        <v>182</v>
      </c>
      <c r="G137" s="1" t="s">
        <v>187</v>
      </c>
    </row>
    <row r="138" spans="3:7" s="12" customFormat="1" ht="18" x14ac:dyDescent="0.25">
      <c r="C138" s="15">
        <v>3590320.93</v>
      </c>
      <c r="D138" s="17">
        <f t="shared" si="2"/>
        <v>-3590320.93</v>
      </c>
      <c r="E138" s="1" t="s">
        <v>182</v>
      </c>
      <c r="G138" s="1" t="s">
        <v>187</v>
      </c>
    </row>
    <row r="139" spans="3:7" s="12" customFormat="1" ht="18" x14ac:dyDescent="0.25">
      <c r="C139" s="15">
        <v>1901550.18</v>
      </c>
      <c r="D139" s="17">
        <f t="shared" si="2"/>
        <v>-1901550.18</v>
      </c>
      <c r="E139" s="1" t="s">
        <v>182</v>
      </c>
      <c r="G139" s="1" t="s">
        <v>189</v>
      </c>
    </row>
    <row r="140" spans="3:7" s="12" customFormat="1" ht="18" x14ac:dyDescent="0.25">
      <c r="C140" s="15">
        <v>4884407.6900000004</v>
      </c>
      <c r="D140" s="17">
        <f t="shared" si="2"/>
        <v>-4884407.6900000004</v>
      </c>
      <c r="E140" s="1" t="s">
        <v>182</v>
      </c>
      <c r="G140" s="1" t="s">
        <v>189</v>
      </c>
    </row>
    <row r="141" spans="3:7" s="12" customFormat="1" ht="18" x14ac:dyDescent="0.25">
      <c r="C141" s="15">
        <v>2447563.1</v>
      </c>
      <c r="D141" s="17">
        <f t="shared" si="2"/>
        <v>-2447563.1</v>
      </c>
      <c r="E141" s="1" t="s">
        <v>182</v>
      </c>
      <c r="G141" s="1" t="s">
        <v>187</v>
      </c>
    </row>
    <row r="142" spans="3:7" s="12" customFormat="1" ht="18" x14ac:dyDescent="0.25">
      <c r="C142" s="15">
        <v>1334885.8999999999</v>
      </c>
      <c r="D142" s="17">
        <f t="shared" si="2"/>
        <v>-1334885.8999999999</v>
      </c>
      <c r="E142" s="1" t="s">
        <v>182</v>
      </c>
      <c r="G142" s="1" t="s">
        <v>187</v>
      </c>
    </row>
    <row r="143" spans="3:7" s="12" customFormat="1" ht="18" x14ac:dyDescent="0.25">
      <c r="C143" s="15">
        <v>1167570.44</v>
      </c>
      <c r="D143" s="17">
        <f t="shared" si="2"/>
        <v>-1167570.44</v>
      </c>
      <c r="E143" s="1" t="s">
        <v>182</v>
      </c>
      <c r="G143" s="1" t="s">
        <v>187</v>
      </c>
    </row>
    <row r="144" spans="3:7" s="12" customFormat="1" ht="18" x14ac:dyDescent="0.25">
      <c r="C144" s="15">
        <v>7536682.9900000002</v>
      </c>
      <c r="D144" s="17">
        <f t="shared" si="2"/>
        <v>-7536682.9900000002</v>
      </c>
      <c r="E144" s="1" t="s">
        <v>182</v>
      </c>
      <c r="G144" s="1" t="s">
        <v>189</v>
      </c>
    </row>
    <row r="145" spans="3:7" s="12" customFormat="1" ht="36" x14ac:dyDescent="0.25">
      <c r="C145" s="15">
        <v>12587433.68</v>
      </c>
      <c r="D145" s="17">
        <f t="shared" si="2"/>
        <v>-12587433.68</v>
      </c>
      <c r="E145" s="1" t="s">
        <v>181</v>
      </c>
      <c r="G145" s="1" t="s">
        <v>189</v>
      </c>
    </row>
    <row r="146" spans="3:7" s="12" customFormat="1" ht="27" x14ac:dyDescent="0.25">
      <c r="C146" s="15">
        <v>26690839.449999999</v>
      </c>
      <c r="D146" s="17">
        <f t="shared" si="2"/>
        <v>-26690839.449999999</v>
      </c>
      <c r="E146" s="1" t="s">
        <v>183</v>
      </c>
      <c r="G146" s="1" t="s">
        <v>187</v>
      </c>
    </row>
    <row r="147" spans="3:7" s="12" customFormat="1" ht="27" x14ac:dyDescent="0.25">
      <c r="C147" s="15">
        <v>2670529.46</v>
      </c>
      <c r="D147" s="17">
        <f t="shared" si="2"/>
        <v>-2670529.46</v>
      </c>
      <c r="E147" s="1" t="s">
        <v>184</v>
      </c>
      <c r="G147" s="1" t="s">
        <v>187</v>
      </c>
    </row>
    <row r="148" spans="3:7" s="12" customFormat="1" ht="18" x14ac:dyDescent="0.25">
      <c r="C148" s="15">
        <v>6512342.1500000004</v>
      </c>
      <c r="D148" s="17">
        <f t="shared" si="2"/>
        <v>-6512342.1500000004</v>
      </c>
      <c r="E148" s="1" t="s">
        <v>182</v>
      </c>
      <c r="G148" s="1" t="s">
        <v>189</v>
      </c>
    </row>
    <row r="149" spans="3:7" s="12" customFormat="1" ht="27" x14ac:dyDescent="0.25">
      <c r="C149" s="15">
        <v>1314021.93</v>
      </c>
      <c r="D149" s="17">
        <f t="shared" si="2"/>
        <v>-1314021.93</v>
      </c>
      <c r="E149" s="1" t="s">
        <v>184</v>
      </c>
      <c r="G149" s="1" t="s">
        <v>187</v>
      </c>
    </row>
    <row r="150" spans="3:7" s="12" customFormat="1" ht="27" x14ac:dyDescent="0.25">
      <c r="C150" s="15">
        <v>2404650</v>
      </c>
      <c r="D150" s="17">
        <f t="shared" si="2"/>
        <v>-2404650</v>
      </c>
      <c r="E150" s="1" t="s">
        <v>183</v>
      </c>
      <c r="G150" s="1" t="s">
        <v>187</v>
      </c>
    </row>
    <row r="151" spans="3:7" s="12" customFormat="1" ht="36" x14ac:dyDescent="0.25">
      <c r="C151" s="15">
        <v>48574821.689999998</v>
      </c>
      <c r="D151" s="17">
        <f t="shared" si="2"/>
        <v>-48574821.689999998</v>
      </c>
      <c r="E151" s="1" t="s">
        <v>181</v>
      </c>
      <c r="G151" s="1" t="s">
        <v>187</v>
      </c>
    </row>
    <row r="152" spans="3:7" s="12" customFormat="1" ht="36" x14ac:dyDescent="0.25">
      <c r="C152" s="15">
        <v>37438730.009999998</v>
      </c>
      <c r="D152" s="17">
        <f t="shared" si="2"/>
        <v>-37438730.009999998</v>
      </c>
      <c r="E152" s="1" t="s">
        <v>181</v>
      </c>
      <c r="G152" s="1" t="s">
        <v>187</v>
      </c>
    </row>
    <row r="153" spans="3:7" s="12" customFormat="1" ht="27" x14ac:dyDescent="0.25">
      <c r="C153" s="15">
        <v>48802</v>
      </c>
      <c r="D153" s="17">
        <f t="shared" si="2"/>
        <v>-48802</v>
      </c>
      <c r="E153" s="1" t="s">
        <v>183</v>
      </c>
      <c r="G153" s="1" t="s">
        <v>187</v>
      </c>
    </row>
    <row r="154" spans="3:7" s="12" customFormat="1" ht="36" x14ac:dyDescent="0.25">
      <c r="C154" s="15">
        <v>6132250.2300000004</v>
      </c>
      <c r="D154" s="17">
        <f t="shared" si="2"/>
        <v>-6132250.2300000004</v>
      </c>
      <c r="E154" s="1" t="s">
        <v>181</v>
      </c>
      <c r="G154" s="1" t="s">
        <v>187</v>
      </c>
    </row>
    <row r="155" spans="3:7" s="12" customFormat="1" ht="36" x14ac:dyDescent="0.25">
      <c r="C155" s="15">
        <v>2585529.58</v>
      </c>
      <c r="D155" s="17">
        <f t="shared" si="2"/>
        <v>-2585529.58</v>
      </c>
      <c r="E155" s="1" t="s">
        <v>181</v>
      </c>
      <c r="G155" s="1" t="s">
        <v>187</v>
      </c>
    </row>
    <row r="156" spans="3:7" s="12" customFormat="1" ht="36" x14ac:dyDescent="0.25">
      <c r="C156" s="15">
        <v>4489285.95</v>
      </c>
      <c r="D156" s="17">
        <f t="shared" si="2"/>
        <v>-4489285.95</v>
      </c>
      <c r="E156" s="1" t="s">
        <v>181</v>
      </c>
      <c r="G156" s="1" t="s">
        <v>187</v>
      </c>
    </row>
    <row r="157" spans="3:7" s="12" customFormat="1" ht="36" x14ac:dyDescent="0.25">
      <c r="C157" s="15">
        <v>11874726.550000001</v>
      </c>
      <c r="D157" s="17">
        <f t="shared" si="2"/>
        <v>-11874726.550000001</v>
      </c>
      <c r="E157" s="1" t="s">
        <v>181</v>
      </c>
      <c r="G157" s="1" t="s">
        <v>187</v>
      </c>
    </row>
    <row r="158" spans="3:7" s="12" customFormat="1" ht="18" x14ac:dyDescent="0.25">
      <c r="C158" s="15">
        <v>1681114.02</v>
      </c>
      <c r="D158" s="17">
        <f t="shared" si="2"/>
        <v>-1681114.02</v>
      </c>
      <c r="E158" s="1" t="s">
        <v>182</v>
      </c>
      <c r="G158" s="1" t="s">
        <v>189</v>
      </c>
    </row>
    <row r="159" spans="3:7" s="12" customFormat="1" ht="36" x14ac:dyDescent="0.25">
      <c r="C159" s="15">
        <v>3059500.52</v>
      </c>
      <c r="D159" s="17">
        <f t="shared" si="2"/>
        <v>-3059500.52</v>
      </c>
      <c r="E159" s="1" t="s">
        <v>181</v>
      </c>
      <c r="G159" s="1" t="s">
        <v>187</v>
      </c>
    </row>
    <row r="160" spans="3:7" s="12" customFormat="1" ht="27" x14ac:dyDescent="0.25">
      <c r="C160" s="15">
        <v>1000000</v>
      </c>
      <c r="D160" s="17">
        <f t="shared" si="2"/>
        <v>-1000000</v>
      </c>
      <c r="E160" s="1" t="s">
        <v>183</v>
      </c>
      <c r="G160" s="1" t="s">
        <v>187</v>
      </c>
    </row>
    <row r="161" spans="3:7" s="12" customFormat="1" ht="27" x14ac:dyDescent="0.25">
      <c r="C161" s="15">
        <v>4183004</v>
      </c>
      <c r="D161" s="17">
        <f t="shared" si="2"/>
        <v>-4183004</v>
      </c>
      <c r="E161" s="1" t="s">
        <v>183</v>
      </c>
      <c r="G161" s="1" t="s">
        <v>187</v>
      </c>
    </row>
    <row r="162" spans="3:7" s="12" customFormat="1" ht="36" x14ac:dyDescent="0.25">
      <c r="C162" s="15">
        <v>3253939.39</v>
      </c>
      <c r="D162" s="17">
        <f t="shared" si="2"/>
        <v>-3253939.39</v>
      </c>
      <c r="E162" s="1" t="s">
        <v>181</v>
      </c>
      <c r="G162" s="1" t="s">
        <v>187</v>
      </c>
    </row>
    <row r="163" spans="3:7" s="12" customFormat="1" ht="36" x14ac:dyDescent="0.25">
      <c r="C163" s="15">
        <v>4069840.79</v>
      </c>
      <c r="D163" s="17">
        <f t="shared" si="2"/>
        <v>-4069840.79</v>
      </c>
      <c r="E163" s="1" t="s">
        <v>181</v>
      </c>
      <c r="G163" s="1" t="s">
        <v>187</v>
      </c>
    </row>
    <row r="164" spans="3:7" s="12" customFormat="1" ht="18" x14ac:dyDescent="0.25">
      <c r="C164" s="15">
        <v>4264414.29</v>
      </c>
      <c r="D164" s="17">
        <f t="shared" si="2"/>
        <v>-4264414.29</v>
      </c>
      <c r="E164" s="1" t="s">
        <v>182</v>
      </c>
      <c r="G164" s="1" t="s">
        <v>187</v>
      </c>
    </row>
    <row r="165" spans="3:7" s="12" customFormat="1" ht="18" x14ac:dyDescent="0.25">
      <c r="C165" s="15">
        <v>26365034.050000001</v>
      </c>
      <c r="D165" s="17">
        <f t="shared" si="2"/>
        <v>-26365034.050000001</v>
      </c>
      <c r="E165" s="1" t="s">
        <v>182</v>
      </c>
      <c r="G165" s="1" t="s">
        <v>189</v>
      </c>
    </row>
    <row r="166" spans="3:7" s="12" customFormat="1" ht="18" x14ac:dyDescent="0.25">
      <c r="C166" s="15">
        <v>3890732.7</v>
      </c>
      <c r="D166" s="17">
        <f t="shared" si="2"/>
        <v>-3890732.7</v>
      </c>
      <c r="E166" s="1" t="s">
        <v>182</v>
      </c>
      <c r="G166" s="1" t="s">
        <v>187</v>
      </c>
    </row>
    <row r="167" spans="3:7" s="12" customFormat="1" ht="18" x14ac:dyDescent="0.25">
      <c r="C167" s="15">
        <v>1280662.3600000001</v>
      </c>
      <c r="D167" s="17">
        <f t="shared" si="2"/>
        <v>-1280662.3600000001</v>
      </c>
      <c r="E167" s="1" t="s">
        <v>182</v>
      </c>
      <c r="G167" s="1" t="s">
        <v>189</v>
      </c>
    </row>
    <row r="168" spans="3:7" s="12" customFormat="1" ht="18" x14ac:dyDescent="0.25">
      <c r="C168" s="15">
        <v>3284018.2</v>
      </c>
      <c r="D168" s="17">
        <f t="shared" si="2"/>
        <v>-3284018.2</v>
      </c>
      <c r="E168" s="1" t="s">
        <v>182</v>
      </c>
      <c r="G168" s="1" t="s">
        <v>189</v>
      </c>
    </row>
    <row r="169" spans="3:7" s="12" customFormat="1" ht="18" x14ac:dyDescent="0.25">
      <c r="C169" s="15">
        <v>9618082.3499999996</v>
      </c>
      <c r="D169" s="17">
        <f t="shared" si="2"/>
        <v>-9618082.3499999996</v>
      </c>
      <c r="E169" s="1" t="s">
        <v>182</v>
      </c>
      <c r="G169" s="1" t="s">
        <v>189</v>
      </c>
    </row>
    <row r="170" spans="3:7" s="12" customFormat="1" ht="18" x14ac:dyDescent="0.25">
      <c r="C170" s="15">
        <v>2607886.31</v>
      </c>
      <c r="D170" s="17">
        <f t="shared" si="2"/>
        <v>-2607886.31</v>
      </c>
      <c r="E170" s="1" t="s">
        <v>182</v>
      </c>
      <c r="G170" s="1" t="s">
        <v>187</v>
      </c>
    </row>
    <row r="171" spans="3:7" s="12" customFormat="1" ht="18" x14ac:dyDescent="0.25">
      <c r="C171" s="15">
        <v>1144379.99</v>
      </c>
      <c r="D171" s="17">
        <f t="shared" si="2"/>
        <v>-1144379.99</v>
      </c>
      <c r="E171" s="1" t="s">
        <v>182</v>
      </c>
      <c r="G171" s="1" t="s">
        <v>189</v>
      </c>
    </row>
    <row r="172" spans="3:7" s="12" customFormat="1" ht="18" x14ac:dyDescent="0.25">
      <c r="C172" s="15">
        <v>744207.29</v>
      </c>
      <c r="D172" s="17">
        <f t="shared" si="2"/>
        <v>-744207.29</v>
      </c>
      <c r="E172" s="1" t="s">
        <v>182</v>
      </c>
      <c r="G172" s="1" t="s">
        <v>189</v>
      </c>
    </row>
    <row r="173" spans="3:7" s="12" customFormat="1" ht="18" x14ac:dyDescent="0.25">
      <c r="C173" s="15">
        <v>10182654.65</v>
      </c>
      <c r="D173" s="17">
        <f t="shared" si="2"/>
        <v>-10182654.65</v>
      </c>
      <c r="E173" s="1" t="s">
        <v>182</v>
      </c>
      <c r="G173" s="1" t="s">
        <v>189</v>
      </c>
    </row>
    <row r="174" spans="3:7" s="12" customFormat="1" ht="18" x14ac:dyDescent="0.25">
      <c r="C174" s="15">
        <v>7586854.3499999996</v>
      </c>
      <c r="D174" s="17">
        <f t="shared" si="2"/>
        <v>-7586854.3499999996</v>
      </c>
      <c r="E174" s="1" t="s">
        <v>182</v>
      </c>
      <c r="G174" s="1" t="s">
        <v>189</v>
      </c>
    </row>
    <row r="175" spans="3:7" s="12" customFormat="1" ht="18" x14ac:dyDescent="0.25">
      <c r="C175" s="15">
        <v>3917103.07</v>
      </c>
      <c r="D175" s="17">
        <f t="shared" si="2"/>
        <v>-3917103.07</v>
      </c>
      <c r="E175" s="1" t="s">
        <v>182</v>
      </c>
      <c r="G175" s="1" t="s">
        <v>189</v>
      </c>
    </row>
    <row r="176" spans="3:7" s="12" customFormat="1" ht="18" x14ac:dyDescent="0.25">
      <c r="C176" s="15">
        <v>1244762.72</v>
      </c>
      <c r="D176" s="17">
        <f t="shared" si="2"/>
        <v>-1244762.72</v>
      </c>
      <c r="E176" s="1" t="s">
        <v>182</v>
      </c>
      <c r="G176" s="1" t="s">
        <v>189</v>
      </c>
    </row>
    <row r="177" spans="3:7" s="12" customFormat="1" ht="18" x14ac:dyDescent="0.25">
      <c r="C177" s="15">
        <v>7013511.7699999996</v>
      </c>
      <c r="D177" s="17">
        <f t="shared" si="2"/>
        <v>-7013511.7699999996</v>
      </c>
      <c r="E177" s="1" t="s">
        <v>182</v>
      </c>
      <c r="G177" s="1" t="s">
        <v>189</v>
      </c>
    </row>
    <row r="178" spans="3:7" s="12" customFormat="1" ht="18" x14ac:dyDescent="0.25">
      <c r="C178" s="15">
        <v>11958613.4</v>
      </c>
      <c r="D178" s="17">
        <f t="shared" si="2"/>
        <v>-11958613.4</v>
      </c>
      <c r="E178" s="1" t="s">
        <v>182</v>
      </c>
      <c r="G178" s="1" t="s">
        <v>189</v>
      </c>
    </row>
    <row r="179" spans="3:7" s="12" customFormat="1" ht="18" x14ac:dyDescent="0.25">
      <c r="C179" s="15">
        <v>14161024.65</v>
      </c>
      <c r="D179" s="17">
        <f t="shared" si="2"/>
        <v>-14161024.65</v>
      </c>
      <c r="E179" s="1" t="s">
        <v>182</v>
      </c>
      <c r="G179" s="1" t="s">
        <v>189</v>
      </c>
    </row>
    <row r="180" spans="3:7" s="12" customFormat="1" ht="36" x14ac:dyDescent="0.25">
      <c r="C180" s="15">
        <v>6423571.6799999997</v>
      </c>
      <c r="D180" s="17">
        <f t="shared" si="2"/>
        <v>-6423571.6799999997</v>
      </c>
      <c r="E180" s="1" t="s">
        <v>181</v>
      </c>
      <c r="G180" s="1" t="s">
        <v>187</v>
      </c>
    </row>
    <row r="181" spans="3:7" s="12" customFormat="1" ht="18" x14ac:dyDescent="0.25">
      <c r="C181" s="15">
        <v>7070963.3099999996</v>
      </c>
      <c r="D181" s="17">
        <f t="shared" si="2"/>
        <v>-7070963.3099999996</v>
      </c>
      <c r="E181" s="1" t="s">
        <v>182</v>
      </c>
      <c r="G181" s="1" t="s">
        <v>187</v>
      </c>
    </row>
    <row r="182" spans="3:7" s="12" customFormat="1" ht="36" x14ac:dyDescent="0.25">
      <c r="C182" s="15">
        <v>55642926.920000002</v>
      </c>
      <c r="D182" s="17">
        <f t="shared" si="2"/>
        <v>-55642926.920000002</v>
      </c>
      <c r="E182" s="1" t="s">
        <v>181</v>
      </c>
      <c r="G182" s="1" t="s">
        <v>189</v>
      </c>
    </row>
    <row r="183" spans="3:7" s="12" customFormat="1" ht="21" customHeight="1" x14ac:dyDescent="0.25">
      <c r="C183" s="15">
        <v>0</v>
      </c>
      <c r="D183" s="17">
        <f t="shared" si="2"/>
        <v>0</v>
      </c>
      <c r="E183" s="1" t="s">
        <v>184</v>
      </c>
      <c r="G183" s="1" t="s">
        <v>188</v>
      </c>
    </row>
    <row r="184" spans="3:7" s="12" customFormat="1" ht="21.75" customHeight="1" x14ac:dyDescent="0.25">
      <c r="C184" s="15">
        <v>7932446.5700000003</v>
      </c>
      <c r="D184" s="17">
        <f t="shared" si="2"/>
        <v>-7932446.5700000003</v>
      </c>
      <c r="E184" s="1" t="s">
        <v>181</v>
      </c>
      <c r="G184" s="1" t="s">
        <v>187</v>
      </c>
    </row>
    <row r="185" spans="3:7" s="12" customFormat="1" ht="21" customHeight="1" x14ac:dyDescent="0.25">
      <c r="C185" s="15">
        <v>6929068.25</v>
      </c>
      <c r="D185" s="17">
        <f t="shared" si="2"/>
        <v>-6929068.25</v>
      </c>
      <c r="E185" s="1" t="s">
        <v>181</v>
      </c>
      <c r="G185" s="1" t="s">
        <v>187</v>
      </c>
    </row>
    <row r="186" spans="3:7" s="12" customFormat="1" ht="18" x14ac:dyDescent="0.25">
      <c r="C186" s="15">
        <v>12861736</v>
      </c>
      <c r="D186" s="17">
        <f t="shared" si="2"/>
        <v>-12861736</v>
      </c>
      <c r="E186" s="1" t="s">
        <v>182</v>
      </c>
      <c r="G186" s="1" t="s">
        <v>187</v>
      </c>
    </row>
    <row r="187" spans="3:7" s="12" customFormat="1" ht="18" x14ac:dyDescent="0.25">
      <c r="C187" s="15">
        <v>24464625.59</v>
      </c>
      <c r="D187" s="17">
        <f t="shared" si="2"/>
        <v>-24464625.59</v>
      </c>
      <c r="E187" s="1" t="s">
        <v>182</v>
      </c>
      <c r="G187" s="1" t="s">
        <v>187</v>
      </c>
    </row>
    <row r="188" spans="3:7" s="12" customFormat="1" ht="18" x14ac:dyDescent="0.25">
      <c r="C188" s="15">
        <v>10422361.15</v>
      </c>
      <c r="D188" s="17">
        <f t="shared" si="2"/>
        <v>-10422361.15</v>
      </c>
      <c r="E188" s="1" t="s">
        <v>182</v>
      </c>
      <c r="G188" s="1" t="s">
        <v>187</v>
      </c>
    </row>
    <row r="189" spans="3:7" s="12" customFormat="1" ht="18" x14ac:dyDescent="0.25">
      <c r="C189" s="15">
        <v>444553.89</v>
      </c>
      <c r="D189" s="17">
        <f t="shared" si="2"/>
        <v>-444553.89</v>
      </c>
      <c r="E189" s="1" t="s">
        <v>182</v>
      </c>
      <c r="G189" s="1" t="s">
        <v>187</v>
      </c>
    </row>
    <row r="190" spans="3:7" s="12" customFormat="1" ht="27" x14ac:dyDescent="0.25">
      <c r="C190" s="15">
        <v>6008878</v>
      </c>
      <c r="D190" s="17">
        <f t="shared" si="2"/>
        <v>-6008878</v>
      </c>
      <c r="E190" s="1" t="s">
        <v>183</v>
      </c>
      <c r="G190" s="1" t="s">
        <v>187</v>
      </c>
    </row>
    <row r="191" spans="3:7" s="12" customFormat="1" ht="36" x14ac:dyDescent="0.25">
      <c r="C191" s="15">
        <v>17997555.289999999</v>
      </c>
      <c r="D191" s="17">
        <f t="shared" si="2"/>
        <v>-17997555.289999999</v>
      </c>
      <c r="E191" s="1" t="s">
        <v>181</v>
      </c>
      <c r="G191" s="1" t="s">
        <v>189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List1!Názvy_tisku</vt:lpstr>
    </vt:vector>
  </TitlesOfParts>
  <Company>MMO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Hejlková Aneta</cp:lastModifiedBy>
  <cp:lastPrinted>2016-08-18T12:22:30Z</cp:lastPrinted>
  <dcterms:created xsi:type="dcterms:W3CDTF">2016-08-12T07:01:08Z</dcterms:created>
  <dcterms:modified xsi:type="dcterms:W3CDTF">2017-04-20T07:43:00Z</dcterms:modified>
</cp:coreProperties>
</file>